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E300" i="9" s="1"/>
  <c r="B300" i="9" s="1"/>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E282" i="9"/>
  <c r="H281" i="9"/>
  <c r="G281" i="9"/>
  <c r="E281" i="9" s="1"/>
  <c r="B281" i="9" s="1"/>
  <c r="F281" i="9"/>
  <c r="F280" i="9"/>
  <c r="F279" i="9"/>
  <c r="F278" i="9"/>
  <c r="F276" i="9"/>
  <c r="L275" i="9"/>
  <c r="F275" i="9" s="1"/>
  <c r="H275" i="9"/>
  <c r="F274" i="9"/>
  <c r="I273" i="9"/>
  <c r="H273" i="9"/>
  <c r="F273" i="9"/>
  <c r="E272" i="9"/>
  <c r="M271" i="9"/>
  <c r="F271" i="9" s="1"/>
  <c r="L271" i="9"/>
  <c r="E271" i="9"/>
  <c r="B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L263" i="9"/>
  <c r="E263" i="9"/>
  <c r="B263" i="9"/>
  <c r="M262" i="9"/>
  <c r="L262" i="9"/>
  <c r="F262" i="9"/>
  <c r="E262" i="9"/>
  <c r="B262" i="9" s="1"/>
  <c r="M261" i="9"/>
  <c r="L261" i="9"/>
  <c r="F261" i="9"/>
  <c r="B261" i="9" s="1"/>
  <c r="E261" i="9"/>
  <c r="M260" i="9"/>
  <c r="L260" i="9"/>
  <c r="F260" i="9" s="1"/>
  <c r="B260" i="9" s="1"/>
  <c r="E260" i="9"/>
  <c r="M259" i="9"/>
  <c r="F259" i="9" s="1"/>
  <c r="B259" i="9" s="1"/>
  <c r="L259" i="9"/>
  <c r="E259" i="9"/>
  <c r="M258" i="9"/>
  <c r="L258" i="9"/>
  <c r="F258" i="9" s="1"/>
  <c r="E258" i="9"/>
  <c r="B258" i="9" s="1"/>
  <c r="M257" i="9"/>
  <c r="L257" i="9"/>
  <c r="F257" i="9"/>
  <c r="B257" i="9" s="1"/>
  <c r="E257" i="9"/>
  <c r="M256" i="9"/>
  <c r="L256" i="9"/>
  <c r="F256" i="9" s="1"/>
  <c r="B256" i="9" s="1"/>
  <c r="E256" i="9"/>
  <c r="M255" i="9"/>
  <c r="F255" i="9" s="1"/>
  <c r="B255" i="9" s="1"/>
  <c r="L255" i="9"/>
  <c r="E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s="1"/>
  <c r="E242" i="9"/>
  <c r="M241" i="9"/>
  <c r="L241" i="9"/>
  <c r="F241" i="9"/>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L231" i="9"/>
  <c r="E231" i="9"/>
  <c r="B231" i="9"/>
  <c r="M230" i="9"/>
  <c r="L230" i="9"/>
  <c r="F230" i="9" s="1"/>
  <c r="E230" i="9"/>
  <c r="M229" i="9"/>
  <c r="L229" i="9"/>
  <c r="F229" i="9"/>
  <c r="B229" i="9" s="1"/>
  <c r="E229" i="9"/>
  <c r="M228" i="9"/>
  <c r="L228" i="9"/>
  <c r="F228" i="9" s="1"/>
  <c r="B228" i="9" s="1"/>
  <c r="E228" i="9"/>
  <c r="M227" i="9"/>
  <c r="F227" i="9" s="1"/>
  <c r="L227" i="9"/>
  <c r="E227" i="9"/>
  <c r="B227" i="9"/>
  <c r="M226" i="9"/>
  <c r="L226" i="9"/>
  <c r="F226" i="9" s="1"/>
  <c r="E226" i="9"/>
  <c r="M225" i="9"/>
  <c r="L225" i="9"/>
  <c r="F225" i="9"/>
  <c r="B225" i="9" s="1"/>
  <c r="E225" i="9"/>
  <c r="M224" i="9"/>
  <c r="L224" i="9"/>
  <c r="F224" i="9" s="1"/>
  <c r="B224" i="9" s="1"/>
  <c r="E224" i="9"/>
  <c r="M223" i="9"/>
  <c r="F223" i="9" s="1"/>
  <c r="L223" i="9"/>
  <c r="E223" i="9"/>
  <c r="B223" i="9"/>
  <c r="M222" i="9"/>
  <c r="F222" i="9" s="1"/>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G144" i="9"/>
  <c r="E144" i="9" s="1"/>
  <c r="B144" i="9" s="1"/>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H89" i="9"/>
  <c r="G89" i="9"/>
  <c r="F89" i="9"/>
  <c r="E89" i="9"/>
  <c r="B89" i="9" s="1"/>
  <c r="H88" i="9"/>
  <c r="G88" i="9"/>
  <c r="F88" i="9"/>
  <c r="E88" i="9"/>
  <c r="B88" i="9" s="1"/>
  <c r="H87" i="9"/>
  <c r="G87" i="9"/>
  <c r="E87" i="9" s="1"/>
  <c r="B87" i="9" s="1"/>
  <c r="F87" i="9"/>
  <c r="H86" i="9"/>
  <c r="G86" i="9"/>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F78" i="9"/>
  <c r="H77" i="9"/>
  <c r="G77" i="9"/>
  <c r="F77" i="9"/>
  <c r="E77" i="9"/>
  <c r="B77" i="9" s="1"/>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F68" i="9"/>
  <c r="E68" i="9"/>
  <c r="B68" i="9" s="1"/>
  <c r="H67" i="9"/>
  <c r="E67" i="9" s="1"/>
  <c r="B67" i="9" s="1"/>
  <c r="G67" i="9"/>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H46" i="9"/>
  <c r="G46" i="9"/>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D55" i="8"/>
  <c r="D50" i="8"/>
  <c r="D49" i="8" s="1"/>
  <c r="D43" i="8" s="1"/>
  <c r="D44" i="8"/>
  <c r="D36" i="8"/>
  <c r="D26" i="8"/>
  <c r="D24" i="8"/>
  <c r="C1499" i="1" s="1"/>
  <c r="D18" i="8"/>
  <c r="D8" i="8"/>
  <c r="E44" i="7"/>
  <c r="D44" i="7"/>
  <c r="E39" i="7"/>
  <c r="D39" i="7"/>
  <c r="E38" i="7"/>
  <c r="D38" i="7"/>
  <c r="E30" i="7"/>
  <c r="D30" i="7"/>
  <c r="E23" i="7"/>
  <c r="E22" i="7" s="1"/>
  <c r="D23" i="7"/>
  <c r="D22" i="7" s="1"/>
  <c r="E14" i="7"/>
  <c r="D14" i="7"/>
  <c r="E7" i="7"/>
  <c r="D7" i="7"/>
  <c r="E6" i="7"/>
  <c r="E5" i="7" s="1"/>
  <c r="I29" i="3" s="1"/>
  <c r="D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I23" i="3" s="1"/>
  <c r="D242" i="5"/>
  <c r="F242" i="5" s="1"/>
  <c r="F241" i="5"/>
  <c r="F240" i="5"/>
  <c r="F239" i="5"/>
  <c r="E239" i="5"/>
  <c r="D239" i="5"/>
  <c r="D238" i="5"/>
  <c r="F238" i="5" s="1"/>
  <c r="D237" i="5"/>
  <c r="F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0" i="1" s="1"/>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H1566" i="1"/>
  <c r="C1566" i="1"/>
  <c r="G1566" i="1" s="1"/>
  <c r="G1565" i="1"/>
  <c r="C1565" i="1"/>
  <c r="H1565" i="1" s="1"/>
  <c r="H1564" i="1"/>
  <c r="C1564" i="1"/>
  <c r="G1564" i="1" s="1"/>
  <c r="H1563" i="1"/>
  <c r="G1563" i="1"/>
  <c r="C1563" i="1"/>
  <c r="C1562" i="1"/>
  <c r="G1561" i="1"/>
  <c r="C1561" i="1"/>
  <c r="H1561" i="1" s="1"/>
  <c r="C1560" i="1"/>
  <c r="H1559" i="1"/>
  <c r="G1559" i="1"/>
  <c r="C1559" i="1"/>
  <c r="H1558" i="1"/>
  <c r="C1558" i="1"/>
  <c r="G1558" i="1" s="1"/>
  <c r="G1557" i="1"/>
  <c r="C1557" i="1"/>
  <c r="H1557" i="1" s="1"/>
  <c r="H1556" i="1"/>
  <c r="C1556" i="1"/>
  <c r="G1556" i="1" s="1"/>
  <c r="H1555" i="1"/>
  <c r="G1555" i="1"/>
  <c r="C1555" i="1"/>
  <c r="H1554" i="1"/>
  <c r="G1554" i="1"/>
  <c r="C1554" i="1"/>
  <c r="G1553" i="1"/>
  <c r="C1553" i="1"/>
  <c r="H1553" i="1" s="1"/>
  <c r="H1552" i="1"/>
  <c r="C1552" i="1"/>
  <c r="G1552" i="1" s="1"/>
  <c r="H1551" i="1"/>
  <c r="G1551" i="1"/>
  <c r="C1551" i="1"/>
  <c r="G1550" i="1"/>
  <c r="C1550" i="1"/>
  <c r="H1550" i="1" s="1"/>
  <c r="G1549" i="1"/>
  <c r="C1549" i="1"/>
  <c r="H1549" i="1" s="1"/>
  <c r="H1548" i="1"/>
  <c r="C1548" i="1"/>
  <c r="G1548" i="1" s="1"/>
  <c r="H1547" i="1"/>
  <c r="G1547" i="1"/>
  <c r="C1547" i="1"/>
  <c r="H1546" i="1"/>
  <c r="G1546" i="1"/>
  <c r="C1546" i="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H1530" i="1"/>
  <c r="C1530" i="1"/>
  <c r="G1530" i="1" s="1"/>
  <c r="G1529" i="1"/>
  <c r="C1529" i="1"/>
  <c r="H1529" i="1" s="1"/>
  <c r="H1528" i="1"/>
  <c r="C1528" i="1"/>
  <c r="G1528" i="1" s="1"/>
  <c r="H1527" i="1"/>
  <c r="G1527" i="1"/>
  <c r="C1527" i="1"/>
  <c r="C1526" i="1"/>
  <c r="G1526" i="1" s="1"/>
  <c r="G1525" i="1"/>
  <c r="C1525" i="1"/>
  <c r="H1525" i="1" s="1"/>
  <c r="C1524" i="1"/>
  <c r="G1524" i="1" s="1"/>
  <c r="H1523" i="1"/>
  <c r="G1523" i="1"/>
  <c r="C1523" i="1"/>
  <c r="H1522" i="1"/>
  <c r="C1522" i="1"/>
  <c r="G1522" i="1" s="1"/>
  <c r="G1521" i="1"/>
  <c r="C1521" i="1"/>
  <c r="H1521" i="1" s="1"/>
  <c r="H1520" i="1"/>
  <c r="C1520" i="1"/>
  <c r="G1520" i="1" s="1"/>
  <c r="H1519" i="1"/>
  <c r="G1519" i="1"/>
  <c r="C1519" i="1"/>
  <c r="C1518" i="1"/>
  <c r="G1518" i="1" s="1"/>
  <c r="H1516" i="1"/>
  <c r="C1516" i="1"/>
  <c r="G1516" i="1" s="1"/>
  <c r="H1515" i="1"/>
  <c r="G1515" i="1"/>
  <c r="C1515" i="1"/>
  <c r="C1514" i="1"/>
  <c r="G1514" i="1" s="1"/>
  <c r="G1513" i="1"/>
  <c r="C1513" i="1"/>
  <c r="H1513" i="1" s="1"/>
  <c r="C1512" i="1"/>
  <c r="G1512" i="1" s="1"/>
  <c r="H1511" i="1"/>
  <c r="G1511" i="1"/>
  <c r="C1511" i="1"/>
  <c r="C1510" i="1"/>
  <c r="G1510" i="1" s="1"/>
  <c r="G1509" i="1"/>
  <c r="C1509" i="1"/>
  <c r="H1509" i="1" s="1"/>
  <c r="C1508" i="1"/>
  <c r="G1508" i="1" s="1"/>
  <c r="H1507" i="1"/>
  <c r="G1507" i="1"/>
  <c r="C1507" i="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H1495" i="1"/>
  <c r="G1495" i="1"/>
  <c r="C1495" i="1"/>
  <c r="H1494" i="1"/>
  <c r="C1494" i="1"/>
  <c r="G1494" i="1" s="1"/>
  <c r="G1493" i="1"/>
  <c r="C1493" i="1"/>
  <c r="H1493" i="1" s="1"/>
  <c r="C1492" i="1"/>
  <c r="G1492" i="1" s="1"/>
  <c r="H1491" i="1"/>
  <c r="G1491" i="1"/>
  <c r="C1491" i="1"/>
  <c r="C1490" i="1"/>
  <c r="G1490" i="1" s="1"/>
  <c r="G1489" i="1"/>
  <c r="C1489" i="1"/>
  <c r="H1489" i="1" s="1"/>
  <c r="C1488" i="1"/>
  <c r="G1488" i="1" s="1"/>
  <c r="H1487" i="1"/>
  <c r="G1487" i="1"/>
  <c r="C1487" i="1"/>
  <c r="C1486" i="1"/>
  <c r="G1486" i="1" s="1"/>
  <c r="C1485" i="1"/>
  <c r="H1485" i="1" s="1"/>
  <c r="C1484" i="1"/>
  <c r="G1484" i="1" s="1"/>
  <c r="C1483" i="1"/>
  <c r="H1483" i="1" s="1"/>
  <c r="C1482" i="1"/>
  <c r="G1482" i="1" s="1"/>
  <c r="H1480" i="1"/>
  <c r="C1480" i="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H1469" i="1" s="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G1454"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C1445" i="1"/>
  <c r="J1445" i="1" s="1"/>
  <c r="J1444" i="1"/>
  <c r="H1444" i="1"/>
  <c r="D1444" i="1"/>
  <c r="G1444" i="1" s="1"/>
  <c r="C1444" i="1"/>
  <c r="J1443" i="1"/>
  <c r="H1443" i="1"/>
  <c r="D1443" i="1"/>
  <c r="C1443" i="1"/>
  <c r="G1443" i="1" s="1"/>
  <c r="I1443" i="1" s="1"/>
  <c r="J1442" i="1"/>
  <c r="H1442" i="1"/>
  <c r="D1442" i="1"/>
  <c r="G1442" i="1" s="1"/>
  <c r="C1442" i="1"/>
  <c r="J1441" i="1"/>
  <c r="H1441" i="1"/>
  <c r="D1441" i="1"/>
  <c r="C1441" i="1"/>
  <c r="G1441" i="1" s="1"/>
  <c r="I1441" i="1" s="1"/>
  <c r="J1440" i="1"/>
  <c r="H1440" i="1"/>
  <c r="D1440" i="1"/>
  <c r="G1440" i="1" s="1"/>
  <c r="C1440" i="1"/>
  <c r="J1439" i="1"/>
  <c r="H1439" i="1"/>
  <c r="D1439" i="1"/>
  <c r="C1439" i="1"/>
  <c r="G1439" i="1" s="1"/>
  <c r="I1439" i="1" s="1"/>
  <c r="D1438" i="1"/>
  <c r="H1438" i="1" s="1"/>
  <c r="C1438" i="1"/>
  <c r="H1437" i="1"/>
  <c r="D1437" i="1"/>
  <c r="C1437" i="1"/>
  <c r="G1437" i="1" s="1"/>
  <c r="D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G1399" i="1" s="1"/>
  <c r="C1399" i="1"/>
  <c r="H1398" i="1"/>
  <c r="D1398" i="1"/>
  <c r="G1398" i="1" s="1"/>
  <c r="C1398" i="1"/>
  <c r="D1397" i="1"/>
  <c r="G1397" i="1" s="1"/>
  <c r="C1397" i="1"/>
  <c r="H1396" i="1"/>
  <c r="D1396" i="1"/>
  <c r="G1396" i="1" s="1"/>
  <c r="C1396" i="1"/>
  <c r="D1395" i="1"/>
  <c r="G1395" i="1" s="1"/>
  <c r="C1395" i="1"/>
  <c r="H1394" i="1"/>
  <c r="D1394" i="1"/>
  <c r="G1394" i="1" s="1"/>
  <c r="C1394" i="1"/>
  <c r="D1393" i="1"/>
  <c r="G1393" i="1" s="1"/>
  <c r="C1393" i="1"/>
  <c r="H1392" i="1"/>
  <c r="D1392" i="1"/>
  <c r="G1392" i="1" s="1"/>
  <c r="C1392" i="1"/>
  <c r="D1391" i="1"/>
  <c r="G1391" i="1" s="1"/>
  <c r="C1391" i="1"/>
  <c r="H1390" i="1"/>
  <c r="D1390" i="1"/>
  <c r="G1390" i="1" s="1"/>
  <c r="C1390" i="1"/>
  <c r="D1389" i="1"/>
  <c r="G1389" i="1" s="1"/>
  <c r="C1389" i="1"/>
  <c r="H1388" i="1"/>
  <c r="D1388" i="1"/>
  <c r="G1388" i="1" s="1"/>
  <c r="C1388" i="1"/>
  <c r="D1387" i="1"/>
  <c r="G1387" i="1" s="1"/>
  <c r="C1387" i="1"/>
  <c r="H1386" i="1"/>
  <c r="D1386" i="1"/>
  <c r="G1386" i="1" s="1"/>
  <c r="C1386" i="1"/>
  <c r="D1385" i="1"/>
  <c r="G1385" i="1" s="1"/>
  <c r="C1385" i="1"/>
  <c r="H1384" i="1"/>
  <c r="D1384" i="1"/>
  <c r="G1384" i="1" s="1"/>
  <c r="C1384" i="1"/>
  <c r="D1383" i="1"/>
  <c r="G1383" i="1" s="1"/>
  <c r="C1383" i="1"/>
  <c r="H1382" i="1"/>
  <c r="D1382" i="1"/>
  <c r="G1382" i="1" s="1"/>
  <c r="C1382" i="1"/>
  <c r="D1381" i="1"/>
  <c r="G1381" i="1" s="1"/>
  <c r="C1381" i="1"/>
  <c r="H1380" i="1"/>
  <c r="D1380" i="1"/>
  <c r="G1380" i="1" s="1"/>
  <c r="C1380" i="1"/>
  <c r="D1379" i="1"/>
  <c r="G1379" i="1" s="1"/>
  <c r="C1379" i="1"/>
  <c r="H1378" i="1"/>
  <c r="D1378" i="1"/>
  <c r="G1378" i="1" s="1"/>
  <c r="C1378" i="1"/>
  <c r="D1377" i="1"/>
  <c r="G1377" i="1" s="1"/>
  <c r="C1377" i="1"/>
  <c r="H1376" i="1"/>
  <c r="D1376" i="1"/>
  <c r="G1376" i="1" s="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G705"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G643" i="1"/>
  <c r="D643" i="1"/>
  <c r="H643" i="1" s="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D190" i="1"/>
  <c r="H190" i="1" s="1"/>
  <c r="C190" i="1"/>
  <c r="D189" i="1"/>
  <c r="H189" i="1" s="1"/>
  <c r="C189" i="1"/>
  <c r="D188" i="1"/>
  <c r="H188" i="1" s="1"/>
  <c r="C188" i="1"/>
  <c r="D187" i="1"/>
  <c r="H187" i="1" s="1"/>
  <c r="C187" i="1"/>
  <c r="H186" i="1"/>
  <c r="G186" i="1"/>
  <c r="D186" i="1"/>
  <c r="C186" i="1"/>
  <c r="H185" i="1"/>
  <c r="G185" i="1"/>
  <c r="D185" i="1"/>
  <c r="C185" i="1"/>
  <c r="C184" i="1"/>
  <c r="H183" i="1"/>
  <c r="G183" i="1"/>
  <c r="D183" i="1"/>
  <c r="C183" i="1"/>
  <c r="G182" i="1"/>
  <c r="D182" i="1"/>
  <c r="H182" i="1" s="1"/>
  <c r="C182" i="1"/>
  <c r="D181" i="1"/>
  <c r="H181" i="1" s="1"/>
  <c r="C181" i="1"/>
  <c r="H180" i="1"/>
  <c r="G180" i="1"/>
  <c r="D180" i="1"/>
  <c r="C180" i="1"/>
  <c r="H179" i="1"/>
  <c r="G179" i="1"/>
  <c r="D179" i="1"/>
  <c r="C179" i="1"/>
  <c r="H178" i="1"/>
  <c r="G178" i="1"/>
  <c r="D178" i="1"/>
  <c r="C178" i="1"/>
  <c r="D177" i="1"/>
  <c r="H177" i="1" s="1"/>
  <c r="C177" i="1"/>
  <c r="H176" i="1"/>
  <c r="G176" i="1"/>
  <c r="D176" i="1"/>
  <c r="C176" i="1"/>
  <c r="D175" i="1"/>
  <c r="H175" i="1" s="1"/>
  <c r="C175" i="1"/>
  <c r="H174" i="1"/>
  <c r="G174" i="1"/>
  <c r="D174" i="1"/>
  <c r="C174" i="1"/>
  <c r="H173" i="1"/>
  <c r="G173" i="1"/>
  <c r="D173" i="1"/>
  <c r="C173" i="1"/>
  <c r="G172" i="1"/>
  <c r="D172" i="1"/>
  <c r="H172" i="1" s="1"/>
  <c r="C172" i="1"/>
  <c r="H171" i="1"/>
  <c r="G171" i="1"/>
  <c r="D171" i="1"/>
  <c r="C171" i="1"/>
  <c r="D170" i="1"/>
  <c r="H170" i="1" s="1"/>
  <c r="C170" i="1"/>
  <c r="D169" i="1"/>
  <c r="H169" i="1" s="1"/>
  <c r="C169" i="1"/>
  <c r="D168" i="1"/>
  <c r="H168" i="1" s="1"/>
  <c r="C168" i="1"/>
  <c r="H167" i="1"/>
  <c r="D167" i="1"/>
  <c r="G167" i="1" s="1"/>
  <c r="C167" i="1"/>
  <c r="D166" i="1"/>
  <c r="H166" i="1" s="1"/>
  <c r="C166" i="1"/>
  <c r="C165" i="1"/>
  <c r="H164" i="1"/>
  <c r="G164" i="1"/>
  <c r="D164" i="1"/>
  <c r="C164" i="1"/>
  <c r="D163" i="1"/>
  <c r="H163" i="1" s="1"/>
  <c r="C163" i="1"/>
  <c r="H162" i="1"/>
  <c r="G162" i="1"/>
  <c r="D162" i="1"/>
  <c r="C162" i="1"/>
  <c r="G161" i="1"/>
  <c r="D161" i="1"/>
  <c r="H161" i="1" s="1"/>
  <c r="C161" i="1"/>
  <c r="G160" i="1"/>
  <c r="D160" i="1"/>
  <c r="H160" i="1" s="1"/>
  <c r="C160" i="1"/>
  <c r="D158" i="1"/>
  <c r="G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H131" i="1" s="1"/>
  <c r="C131" i="1"/>
  <c r="D130" i="1"/>
  <c r="H130" i="1" s="1"/>
  <c r="C130" i="1"/>
  <c r="C129" i="1"/>
  <c r="H128" i="1"/>
  <c r="G128" i="1"/>
  <c r="D128" i="1"/>
  <c r="C128" i="1"/>
  <c r="H127" i="1"/>
  <c r="G127" i="1"/>
  <c r="D127" i="1"/>
  <c r="C127" i="1"/>
  <c r="G126" i="1"/>
  <c r="D126" i="1"/>
  <c r="H126" i="1" s="1"/>
  <c r="C126" i="1"/>
  <c r="H125" i="1"/>
  <c r="G125" i="1"/>
  <c r="D125" i="1"/>
  <c r="C125" i="1"/>
  <c r="G124" i="1"/>
  <c r="D124" i="1"/>
  <c r="H124" i="1" s="1"/>
  <c r="C124" i="1"/>
  <c r="G123" i="1"/>
  <c r="D123" i="1"/>
  <c r="H123" i="1" s="1"/>
  <c r="C123" i="1"/>
  <c r="H122" i="1"/>
  <c r="G122" i="1"/>
  <c r="D122" i="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H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10" i="1" l="1"/>
  <c r="H1508" i="1"/>
  <c r="G1503" i="1"/>
  <c r="G1501" i="1"/>
  <c r="H1502" i="1"/>
  <c r="G1499" i="1"/>
  <c r="H1499" i="1"/>
  <c r="H1500" i="1"/>
  <c r="H1492" i="1"/>
  <c r="G1483" i="1"/>
  <c r="H1486" i="1"/>
  <c r="G1485" i="1"/>
  <c r="H1484" i="1"/>
  <c r="D6" i="8"/>
  <c r="C1481" i="1" s="1"/>
  <c r="H364" i="1"/>
  <c r="G364" i="1"/>
  <c r="E47" i="9"/>
  <c r="B47" i="9" s="1"/>
  <c r="F218" i="9"/>
  <c r="B218" i="9" s="1"/>
  <c r="E23" i="9"/>
  <c r="B23" i="9" s="1"/>
  <c r="G642" i="1"/>
  <c r="G645" i="1"/>
  <c r="G641" i="1"/>
  <c r="G289" i="1"/>
  <c r="G288" i="1"/>
  <c r="D412" i="1"/>
  <c r="E643" i="4"/>
  <c r="D637" i="1" s="1"/>
  <c r="H260" i="1"/>
  <c r="G260" i="1"/>
  <c r="F264" i="4"/>
  <c r="E263" i="4"/>
  <c r="D259" i="1" s="1"/>
  <c r="G209" i="1"/>
  <c r="G192" i="1"/>
  <c r="G206" i="1"/>
  <c r="G207" i="1"/>
  <c r="G191" i="1"/>
  <c r="G190" i="1"/>
  <c r="G189" i="1"/>
  <c r="D184" i="1"/>
  <c r="H184" i="1" s="1"/>
  <c r="G188" i="1"/>
  <c r="G187" i="1"/>
  <c r="E46" i="9"/>
  <c r="B46" i="9" s="1"/>
  <c r="B222" i="9"/>
  <c r="G181" i="1"/>
  <c r="F220" i="9"/>
  <c r="B220" i="9" s="1"/>
  <c r="G177" i="1"/>
  <c r="G175" i="1"/>
  <c r="G170" i="1"/>
  <c r="G169" i="1"/>
  <c r="G168" i="1"/>
  <c r="D165" i="1"/>
  <c r="G166" i="1"/>
  <c r="E163" i="4"/>
  <c r="D159" i="1" s="1"/>
  <c r="G163" i="1"/>
  <c r="H158" i="1"/>
  <c r="G155" i="1"/>
  <c r="G157" i="1"/>
  <c r="F133" i="4"/>
  <c r="D129" i="1"/>
  <c r="G130" i="1"/>
  <c r="F134" i="4"/>
  <c r="F217" i="9"/>
  <c r="B217" i="9" s="1"/>
  <c r="E38" i="9"/>
  <c r="B38" i="9" s="1"/>
  <c r="G73" i="1"/>
  <c r="G76" i="1"/>
  <c r="G66" i="1"/>
  <c r="G64" i="1"/>
  <c r="G65" i="1"/>
  <c r="G632" i="1"/>
  <c r="G631" i="1"/>
  <c r="E273" i="9"/>
  <c r="E287" i="9"/>
  <c r="B287" i="9" s="1"/>
  <c r="E292" i="9"/>
  <c r="B292" i="9" s="1"/>
  <c r="E27" i="9"/>
  <c r="B27" i="9" s="1"/>
  <c r="E32" i="9"/>
  <c r="B32" i="9" s="1"/>
  <c r="E295" i="9"/>
  <c r="B295" i="9" s="1"/>
  <c r="F215" i="9"/>
  <c r="B215" i="9" s="1"/>
  <c r="E286" i="9"/>
  <c r="B286" i="9" s="1"/>
  <c r="E293" i="9"/>
  <c r="B293" i="9" s="1"/>
  <c r="E33" i="9"/>
  <c r="B33" i="9" s="1"/>
  <c r="E297" i="9"/>
  <c r="B297" i="9" s="1"/>
  <c r="E285" i="9"/>
  <c r="B285" i="9" s="1"/>
  <c r="E299" i="9"/>
  <c r="B299" i="9" s="1"/>
  <c r="J1462" i="1"/>
  <c r="H1462" i="1"/>
  <c r="H1463" i="1"/>
  <c r="J1463" i="1"/>
  <c r="J1464" i="1"/>
  <c r="H1464" i="1"/>
  <c r="H1465" i="1"/>
  <c r="J1465" i="1"/>
  <c r="J1466" i="1"/>
  <c r="H1466" i="1"/>
  <c r="H1467" i="1"/>
  <c r="J1467" i="1"/>
  <c r="J1468" i="1"/>
  <c r="H1468" i="1"/>
  <c r="G1562" i="1"/>
  <c r="H1562" i="1"/>
  <c r="G1570" i="1"/>
  <c r="H1570" i="1"/>
  <c r="G1578" i="1"/>
  <c r="H1578" i="1"/>
  <c r="D263" i="4"/>
  <c r="F268" i="4"/>
  <c r="H1363" i="1"/>
  <c r="H1367" i="1"/>
  <c r="H1371" i="1"/>
  <c r="H1375" i="1"/>
  <c r="H1379" i="1"/>
  <c r="H1383" i="1"/>
  <c r="H1387" i="1"/>
  <c r="H1391" i="1"/>
  <c r="H1395" i="1"/>
  <c r="H1399" i="1"/>
  <c r="G1401" i="1"/>
  <c r="G1405" i="1"/>
  <c r="G1412" i="1"/>
  <c r="G1416" i="1"/>
  <c r="G1420" i="1"/>
  <c r="G1424" i="1"/>
  <c r="G1428" i="1"/>
  <c r="G1432" i="1"/>
  <c r="G1438" i="1"/>
  <c r="I1440" i="1"/>
  <c r="I1442" i="1"/>
  <c r="I1444" i="1"/>
  <c r="G1453" i="1"/>
  <c r="J1455" i="1"/>
  <c r="H1455" i="1"/>
  <c r="I1455" i="1" s="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G1480" i="1"/>
  <c r="H1482" i="1"/>
  <c r="H1496" i="1"/>
  <c r="H1498" i="1"/>
  <c r="H1512" i="1"/>
  <c r="H1514" i="1"/>
  <c r="H1518" i="1"/>
  <c r="H1532" i="1"/>
  <c r="H1534" i="1"/>
  <c r="G1560" i="1"/>
  <c r="H1560" i="1"/>
  <c r="G1568" i="1"/>
  <c r="H1568" i="1"/>
  <c r="G1576" i="1"/>
  <c r="H1576" i="1"/>
  <c r="F397" i="4"/>
  <c r="D396" i="4"/>
  <c r="G1462" i="1"/>
  <c r="I1462" i="1" s="1"/>
  <c r="G1463" i="1"/>
  <c r="I1463" i="1" s="1"/>
  <c r="G1464" i="1"/>
  <c r="I1464" i="1" s="1"/>
  <c r="G1465" i="1"/>
  <c r="I1465" i="1" s="1"/>
  <c r="G1466" i="1"/>
  <c r="I1466" i="1" s="1"/>
  <c r="G1467" i="1"/>
  <c r="I1467" i="1" s="1"/>
  <c r="G1468" i="1"/>
  <c r="I1468" i="1" s="1"/>
  <c r="G1469" i="1"/>
  <c r="H1471" i="1"/>
  <c r="I1471" i="1" s="1"/>
  <c r="J1471" i="1"/>
  <c r="J1472" i="1"/>
  <c r="H1472" i="1"/>
  <c r="I1472" i="1" s="1"/>
  <c r="H1473" i="1"/>
  <c r="I1473" i="1" s="1"/>
  <c r="J1473" i="1"/>
  <c r="J1474" i="1"/>
  <c r="H1474" i="1"/>
  <c r="I1474" i="1" s="1"/>
  <c r="F125" i="4"/>
  <c r="E124" i="4"/>
  <c r="D120" i="1" s="1"/>
  <c r="F153" i="4"/>
  <c r="E152" i="4"/>
  <c r="H21" i="9" s="1"/>
  <c r="F345" i="4"/>
  <c r="D344" i="4"/>
  <c r="F568" i="4"/>
  <c r="D567" i="4"/>
  <c r="I20" i="3"/>
  <c r="H1365" i="1"/>
  <c r="H1369" i="1"/>
  <c r="H1373" i="1"/>
  <c r="H1377" i="1"/>
  <c r="H1381" i="1"/>
  <c r="H1385" i="1"/>
  <c r="H1389" i="1"/>
  <c r="H1393" i="1"/>
  <c r="H1397" i="1"/>
  <c r="G1403" i="1"/>
  <c r="G1407" i="1"/>
  <c r="G1410" i="1"/>
  <c r="G1414" i="1"/>
  <c r="G1418" i="1"/>
  <c r="G1422" i="1"/>
  <c r="G1426" i="1"/>
  <c r="G1430" i="1"/>
  <c r="G1434"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88" i="1"/>
  <c r="H1490" i="1"/>
  <c r="H1504" i="1"/>
  <c r="H1506" i="1"/>
  <c r="H1524" i="1"/>
  <c r="H1526" i="1"/>
  <c r="H1540" i="1"/>
  <c r="H1542" i="1"/>
  <c r="F516" i="4"/>
  <c r="D515" i="4"/>
  <c r="G1445" i="1"/>
  <c r="F8" i="4"/>
  <c r="D7" i="4"/>
  <c r="E50" i="4"/>
  <c r="D46" i="1" s="1"/>
  <c r="F422" i="4"/>
  <c r="D421" i="4"/>
  <c r="E515" i="4"/>
  <c r="D509" i="1" s="1"/>
  <c r="E567" i="4"/>
  <c r="D561" i="1" s="1"/>
  <c r="E7" i="4"/>
  <c r="F124" i="4"/>
  <c r="F140" i="4"/>
  <c r="D139" i="4"/>
  <c r="E311" i="4"/>
  <c r="D306" i="1" s="1"/>
  <c r="E363" i="4"/>
  <c r="D358" i="1" s="1"/>
  <c r="E421" i="4"/>
  <c r="E484" i="4"/>
  <c r="D478" i="1" s="1"/>
  <c r="F164" i="4"/>
  <c r="D163" i="4"/>
  <c r="D151" i="4" s="1"/>
  <c r="F299" i="4"/>
  <c r="F351" i="4"/>
  <c r="F417" i="4"/>
  <c r="D644" i="4"/>
  <c r="D459" i="4"/>
  <c r="F466" i="4"/>
  <c r="E528" i="4"/>
  <c r="F626" i="4"/>
  <c r="D625" i="4"/>
  <c r="H307" i="9"/>
  <c r="E176" i="5"/>
  <c r="D643" i="4"/>
  <c r="F10" i="6"/>
  <c r="D5" i="6"/>
  <c r="F122" i="6"/>
  <c r="D114" i="6"/>
  <c r="D50" i="4"/>
  <c r="D82" i="4"/>
  <c r="D106" i="4"/>
  <c r="D224" i="4"/>
  <c r="D252" i="4"/>
  <c r="D311" i="4"/>
  <c r="D363" i="4"/>
  <c r="D350" i="4" s="1"/>
  <c r="D472" i="4"/>
  <c r="D484" i="4"/>
  <c r="D7" i="5"/>
  <c r="F207" i="5"/>
  <c r="D206" i="5"/>
  <c r="E141" i="6"/>
  <c r="E35" i="6"/>
  <c r="F416" i="4"/>
  <c r="D529" i="4"/>
  <c r="D593" i="4"/>
  <c r="E143" i="9"/>
  <c r="B143" i="9" s="1"/>
  <c r="F70" i="5"/>
  <c r="D69" i="5"/>
  <c r="G307" i="9"/>
  <c r="E307" i="9" s="1"/>
  <c r="B307" i="9" s="1"/>
  <c r="D176" i="5"/>
  <c r="F36" i="6"/>
  <c r="D35" i="6"/>
  <c r="D5" i="7"/>
  <c r="E309" i="9"/>
  <c r="B309" i="9" s="1"/>
  <c r="E78" i="9"/>
  <c r="B78" i="9" s="1"/>
  <c r="E90" i="9"/>
  <c r="B90" i="9" s="1"/>
  <c r="E146" i="5"/>
  <c r="D1124" i="1" s="1"/>
  <c r="E290" i="9"/>
  <c r="B290" i="9" s="1"/>
  <c r="F180" i="5"/>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90" i="9"/>
  <c r="E190" i="9" s="1"/>
  <c r="B190" i="9" s="1"/>
  <c r="G186" i="9"/>
  <c r="E186" i="9" s="1"/>
  <c r="B186" i="9" s="1"/>
  <c r="G166" i="9"/>
  <c r="E166" i="9" s="1"/>
  <c r="B166" i="9" s="1"/>
  <c r="H165" i="9"/>
  <c r="G192" i="9"/>
  <c r="E192" i="9" s="1"/>
  <c r="G187" i="9"/>
  <c r="E187" i="9" s="1"/>
  <c r="B187" i="9" s="1"/>
  <c r="G165" i="9"/>
  <c r="G164" i="9"/>
  <c r="E164" i="9" s="1"/>
  <c r="B164" i="9" s="1"/>
  <c r="G163" i="9"/>
  <c r="E163" i="9" s="1"/>
  <c r="B163" i="9" s="1"/>
  <c r="G162" i="9"/>
  <c r="E162" i="9" s="1"/>
  <c r="B162" i="9" s="1"/>
  <c r="G161" i="9"/>
  <c r="E161" i="9" s="1"/>
  <c r="B161" i="9" s="1"/>
  <c r="G280" i="9"/>
  <c r="E280" i="9" s="1"/>
  <c r="B280" i="9" s="1"/>
  <c r="G191" i="9"/>
  <c r="E191" i="9" s="1"/>
  <c r="B191" i="9" s="1"/>
  <c r="G188" i="9"/>
  <c r="E188" i="9" s="1"/>
  <c r="B188" i="9" s="1"/>
  <c r="I10" i="9"/>
  <c r="E86" i="9"/>
  <c r="B86" i="9" s="1"/>
  <c r="B226" i="9"/>
  <c r="B282" i="9"/>
  <c r="F277" i="9"/>
  <c r="B230" i="9"/>
  <c r="B242" i="9"/>
  <c r="B252" i="9"/>
  <c r="B273" i="9"/>
  <c r="B291" i="9"/>
  <c r="D42" i="8" l="1"/>
  <c r="H19" i="9" s="1"/>
  <c r="E19" i="9" s="1"/>
  <c r="B19" i="9" s="1"/>
  <c r="B192" i="9"/>
  <c r="G412" i="1"/>
  <c r="H412" i="1"/>
  <c r="G184" i="1"/>
  <c r="H165" i="1"/>
  <c r="G165" i="1"/>
  <c r="F152" i="4"/>
  <c r="G21" i="9"/>
  <c r="E21" i="9" s="1"/>
  <c r="H129" i="1"/>
  <c r="G129" i="1"/>
  <c r="C345" i="1"/>
  <c r="D289" i="4"/>
  <c r="H17" i="3"/>
  <c r="C147" i="1"/>
  <c r="G1124" i="1"/>
  <c r="H1124" i="1"/>
  <c r="F35" i="6"/>
  <c r="C1329" i="1"/>
  <c r="H25" i="3"/>
  <c r="D68" i="5"/>
  <c r="F69" i="5"/>
  <c r="C1047" i="1"/>
  <c r="F529" i="4"/>
  <c r="D528" i="4"/>
  <c r="C523" i="1"/>
  <c r="I28" i="3"/>
  <c r="D1435" i="1"/>
  <c r="F7" i="5"/>
  <c r="D6" i="5"/>
  <c r="C985" i="1"/>
  <c r="H20" i="3"/>
  <c r="F311" i="4"/>
  <c r="C306" i="1"/>
  <c r="F82" i="4"/>
  <c r="C78" i="1"/>
  <c r="F114" i="6"/>
  <c r="C1408" i="1"/>
  <c r="H27" i="3"/>
  <c r="F643" i="4"/>
  <c r="C637" i="1"/>
  <c r="F644" i="4"/>
  <c r="C638" i="1"/>
  <c r="D298" i="4"/>
  <c r="H1481" i="1"/>
  <c r="G1481" i="1"/>
  <c r="E6" i="4"/>
  <c r="D3" i="1"/>
  <c r="F7" i="4"/>
  <c r="D6" i="4"/>
  <c r="C3" i="1"/>
  <c r="F263" i="4"/>
  <c r="C259" i="1"/>
  <c r="E165" i="9"/>
  <c r="B165" i="9" s="1"/>
  <c r="G310" i="9"/>
  <c r="E310" i="9" s="1"/>
  <c r="B310" i="9" s="1"/>
  <c r="F206" i="5"/>
  <c r="C1183" i="1"/>
  <c r="F484" i="4"/>
  <c r="C478" i="1"/>
  <c r="F252" i="4"/>
  <c r="C248" i="1"/>
  <c r="F50" i="4"/>
  <c r="C46" i="1"/>
  <c r="E175" i="5"/>
  <c r="D1152" i="1" s="1"/>
  <c r="I22" i="3"/>
  <c r="D1153" i="1"/>
  <c r="D522" i="1"/>
  <c r="F139" i="4"/>
  <c r="C135" i="1"/>
  <c r="E350" i="4"/>
  <c r="F515" i="4"/>
  <c r="C509" i="1"/>
  <c r="F567" i="4"/>
  <c r="C561" i="1"/>
  <c r="E151" i="4"/>
  <c r="D148" i="1"/>
  <c r="F396" i="4"/>
  <c r="C391" i="1"/>
  <c r="F176" i="5"/>
  <c r="D175" i="5"/>
  <c r="H22" i="3"/>
  <c r="C1153" i="1"/>
  <c r="F472" i="4"/>
  <c r="C466" i="1"/>
  <c r="F224" i="4"/>
  <c r="C220" i="1"/>
  <c r="D141" i="6"/>
  <c r="G317" i="9" s="1"/>
  <c r="E317" i="9" s="1"/>
  <c r="F5" i="6"/>
  <c r="H24" i="3"/>
  <c r="C1299" i="1"/>
  <c r="F163" i="4"/>
  <c r="C159" i="1"/>
  <c r="E420" i="4"/>
  <c r="D415" i="1"/>
  <c r="E298" i="4"/>
  <c r="F213" i="9"/>
  <c r="B213" i="9" s="1"/>
  <c r="G315" i="9"/>
  <c r="E315" i="9" s="1"/>
  <c r="C1436" i="1"/>
  <c r="H29" i="3"/>
  <c r="F593" i="4"/>
  <c r="C587" i="1"/>
  <c r="I25" i="3"/>
  <c r="D1329" i="1"/>
  <c r="E68" i="5"/>
  <c r="F363" i="4"/>
  <c r="C358" i="1"/>
  <c r="F106" i="4"/>
  <c r="C102" i="1"/>
  <c r="F625" i="4"/>
  <c r="C619" i="1"/>
  <c r="F459" i="4"/>
  <c r="C453" i="1"/>
  <c r="F421" i="4"/>
  <c r="D420" i="4"/>
  <c r="C415" i="1"/>
  <c r="F344" i="4"/>
  <c r="C339" i="1"/>
  <c r="G120" i="1"/>
  <c r="H120" i="1"/>
  <c r="K1450" i="9" l="1"/>
  <c r="I34" i="3"/>
  <c r="C1517" i="1"/>
  <c r="H11" i="3" s="1"/>
  <c r="N3" i="9" s="1"/>
  <c r="G312" i="9"/>
  <c r="E312" i="9" s="1"/>
  <c r="B312" i="9" s="1"/>
  <c r="G313" i="9"/>
  <c r="E313" i="9" s="1"/>
  <c r="B313" i="9" s="1"/>
  <c r="E316" i="9"/>
  <c r="B317" i="9"/>
  <c r="D291" i="4"/>
  <c r="D413" i="4"/>
  <c r="C285" i="1"/>
  <c r="G587" i="1"/>
  <c r="H587" i="1"/>
  <c r="I17" i="3"/>
  <c r="D147" i="1"/>
  <c r="G147" i="1" s="1"/>
  <c r="E289" i="4"/>
  <c r="F289" i="4" s="1"/>
  <c r="G259" i="1"/>
  <c r="H259" i="1"/>
  <c r="G3" i="1"/>
  <c r="H3" i="1"/>
  <c r="E412" i="4"/>
  <c r="I16" i="3"/>
  <c r="D2" i="1"/>
  <c r="G638" i="1"/>
  <c r="H638" i="1"/>
  <c r="G985" i="1"/>
  <c r="H985" i="1"/>
  <c r="G1047" i="1"/>
  <c r="H1047" i="1"/>
  <c r="H1329" i="1"/>
  <c r="G1329" i="1"/>
  <c r="G339" i="1"/>
  <c r="H339" i="1"/>
  <c r="G358" i="1"/>
  <c r="H358" i="1"/>
  <c r="F141" i="6"/>
  <c r="C1435" i="1"/>
  <c r="H28" i="3"/>
  <c r="F175" i="5"/>
  <c r="C1152" i="1"/>
  <c r="G148" i="1"/>
  <c r="H148" i="1"/>
  <c r="G509" i="1"/>
  <c r="H509" i="1"/>
  <c r="G1183" i="1"/>
  <c r="H1183" i="1"/>
  <c r="F298" i="4"/>
  <c r="D407" i="4"/>
  <c r="C293" i="1"/>
  <c r="G78" i="1"/>
  <c r="H78" i="1"/>
  <c r="D408" i="4"/>
  <c r="B21" i="9"/>
  <c r="B315" i="9"/>
  <c r="E314" i="9"/>
  <c r="I10" i="3" s="1"/>
  <c r="G1299" i="1"/>
  <c r="H1299" i="1"/>
  <c r="G415" i="1"/>
  <c r="H415" i="1"/>
  <c r="G453" i="1"/>
  <c r="H453" i="1"/>
  <c r="G102" i="1"/>
  <c r="H102" i="1"/>
  <c r="I21" i="3"/>
  <c r="D1046" i="1"/>
  <c r="E6" i="5"/>
  <c r="D414" i="1"/>
  <c r="E635" i="4"/>
  <c r="D629" i="1" s="1"/>
  <c r="G220" i="1"/>
  <c r="H220" i="1"/>
  <c r="G1153" i="1"/>
  <c r="H1153" i="1"/>
  <c r="G391" i="1"/>
  <c r="H391" i="1"/>
  <c r="G561" i="1"/>
  <c r="H561" i="1"/>
  <c r="E408" i="4"/>
  <c r="D403" i="1" s="1"/>
  <c r="D345" i="1"/>
  <c r="G345" i="1" s="1"/>
  <c r="E636" i="4"/>
  <c r="D630" i="1" s="1"/>
  <c r="G46" i="1"/>
  <c r="H46" i="1"/>
  <c r="G478" i="1"/>
  <c r="H478" i="1"/>
  <c r="D290" i="4"/>
  <c r="D412" i="4"/>
  <c r="F6" i="4"/>
  <c r="H16" i="3"/>
  <c r="C2" i="1"/>
  <c r="G1408" i="1"/>
  <c r="H1408" i="1"/>
  <c r="G306" i="1"/>
  <c r="H306" i="1"/>
  <c r="G284" i="9"/>
  <c r="E284" i="9" s="1"/>
  <c r="B284" i="9" s="1"/>
  <c r="G278" i="9"/>
  <c r="F6" i="5"/>
  <c r="C984" i="1"/>
  <c r="G523" i="1"/>
  <c r="H523" i="1"/>
  <c r="G619" i="1"/>
  <c r="H619" i="1"/>
  <c r="G1436" i="1"/>
  <c r="H1436" i="1"/>
  <c r="E407" i="4"/>
  <c r="D402" i="1" s="1"/>
  <c r="D293" i="1"/>
  <c r="G466" i="1"/>
  <c r="H466" i="1"/>
  <c r="G248" i="1"/>
  <c r="H248" i="1"/>
  <c r="D635" i="4"/>
  <c r="F420" i="4"/>
  <c r="C414" i="1"/>
  <c r="G159" i="1"/>
  <c r="H159" i="1"/>
  <c r="G135" i="1"/>
  <c r="H135" i="1"/>
  <c r="G637" i="1"/>
  <c r="H637" i="1"/>
  <c r="D636" i="4"/>
  <c r="F528" i="4"/>
  <c r="C522" i="1"/>
  <c r="F68" i="5"/>
  <c r="H21" i="3"/>
  <c r="C1046" i="1"/>
  <c r="F151" i="4"/>
  <c r="F350" i="4"/>
  <c r="G1517" i="1" l="1"/>
  <c r="H1517" i="1"/>
  <c r="E311" i="9"/>
  <c r="I11" i="3" s="1"/>
  <c r="E290" i="4"/>
  <c r="D286" i="1" s="1"/>
  <c r="H345" i="1"/>
  <c r="H147" i="1"/>
  <c r="F408" i="4"/>
  <c r="C403" i="1"/>
  <c r="F407" i="4"/>
  <c r="C402" i="1"/>
  <c r="G1435" i="1"/>
  <c r="H1435" i="1"/>
  <c r="F636" i="4"/>
  <c r="C630" i="1"/>
  <c r="G1152" i="1"/>
  <c r="H1152" i="1"/>
  <c r="E291" i="4"/>
  <c r="E413" i="4"/>
  <c r="E414" i="4" s="1"/>
  <c r="D409" i="1" s="1"/>
  <c r="D285" i="1"/>
  <c r="G285" i="1" s="1"/>
  <c r="F291" i="4"/>
  <c r="C287" i="1"/>
  <c r="G1046" i="1"/>
  <c r="H1046" i="1"/>
  <c r="F635" i="4"/>
  <c r="C629" i="1"/>
  <c r="D639" i="4"/>
  <c r="D414" i="4"/>
  <c r="F412" i="4"/>
  <c r="C407" i="1"/>
  <c r="H278" i="9"/>
  <c r="E278" i="9" s="1"/>
  <c r="D984" i="1"/>
  <c r="G414" i="1"/>
  <c r="H414" i="1"/>
  <c r="G522" i="1"/>
  <c r="H522" i="1"/>
  <c r="H8" i="3"/>
  <c r="G984" i="1"/>
  <c r="H984" i="1"/>
  <c r="G2" i="1"/>
  <c r="H2" i="1"/>
  <c r="C286" i="1"/>
  <c r="H9" i="3"/>
  <c r="G293" i="1"/>
  <c r="H293" i="1"/>
  <c r="D407" i="1"/>
  <c r="E639" i="4"/>
  <c r="D640" i="4"/>
  <c r="D415" i="4"/>
  <c r="C408" i="1"/>
  <c r="F290" i="4" l="1"/>
  <c r="F413" i="4"/>
  <c r="H285" i="1"/>
  <c r="E277" i="9"/>
  <c r="B278" i="9"/>
  <c r="K3" i="9"/>
  <c r="I9" i="3"/>
  <c r="F415" i="4"/>
  <c r="C410" i="1"/>
  <c r="G286" i="1"/>
  <c r="H286" i="1"/>
  <c r="G407" i="1"/>
  <c r="H407" i="1"/>
  <c r="G629" i="1"/>
  <c r="H629" i="1"/>
  <c r="G630" i="1"/>
  <c r="H630" i="1"/>
  <c r="G402" i="1"/>
  <c r="H402" i="1"/>
  <c r="D642" i="4"/>
  <c r="C634" i="1"/>
  <c r="D287" i="1"/>
  <c r="D633" i="1"/>
  <c r="F414" i="4"/>
  <c r="C409" i="1"/>
  <c r="G403" i="1"/>
  <c r="H403" i="1"/>
  <c r="M3" i="9"/>
  <c r="I8" i="3"/>
  <c r="D641" i="4"/>
  <c r="F639" i="4"/>
  <c r="C633" i="1"/>
  <c r="E640" i="4"/>
  <c r="E641" i="4" s="1"/>
  <c r="E415" i="4"/>
  <c r="D410" i="1" s="1"/>
  <c r="D408" i="1"/>
  <c r="H408" i="1" s="1"/>
  <c r="F640" i="4" l="1"/>
  <c r="G408" i="1"/>
  <c r="F642" i="4"/>
  <c r="D646" i="4"/>
  <c r="C636" i="1"/>
  <c r="H287" i="1"/>
  <c r="G410" i="1"/>
  <c r="H410" i="1"/>
  <c r="G633" i="1"/>
  <c r="H633" i="1"/>
  <c r="D645" i="4"/>
  <c r="F641" i="4"/>
  <c r="C635" i="1"/>
  <c r="D635" i="1"/>
  <c r="E642" i="4"/>
  <c r="D634" i="1"/>
  <c r="G634" i="1" s="1"/>
  <c r="G409" i="1"/>
  <c r="H409" i="1"/>
  <c r="G287" i="1"/>
  <c r="H634" i="1" l="1"/>
  <c r="G635" i="1"/>
  <c r="H635" i="1"/>
  <c r="E646" i="4"/>
  <c r="D636" i="1"/>
  <c r="E645" i="4"/>
  <c r="H18" i="3"/>
  <c r="C639" i="1"/>
  <c r="F646" i="4"/>
  <c r="H19" i="3"/>
  <c r="C640" i="1"/>
  <c r="I18" i="3" l="1"/>
  <c r="D639" i="1"/>
  <c r="G639" i="1" s="1"/>
  <c r="G276" i="9"/>
  <c r="E276" i="9" s="1"/>
  <c r="B276" i="9" s="1"/>
  <c r="H636" i="1"/>
  <c r="F645" i="4"/>
  <c r="I19" i="3"/>
  <c r="D640" i="1"/>
  <c r="G640" i="1" s="1"/>
  <c r="G636" i="1"/>
  <c r="H639" i="1" l="1"/>
  <c r="H7" i="3"/>
  <c r="J3" i="9" s="1"/>
  <c r="H640" i="1"/>
  <c r="G274" i="9" l="1"/>
  <c r="M272" i="9"/>
  <c r="H274" i="9"/>
  <c r="L272" i="9"/>
  <c r="K13" i="9"/>
  <c r="I11" i="9"/>
  <c r="J10" i="9"/>
  <c r="K9" i="9"/>
  <c r="I7" i="9"/>
  <c r="J6" i="9"/>
  <c r="K5" i="9"/>
  <c r="H18" i="9"/>
  <c r="G18" i="9"/>
  <c r="H17" i="9"/>
  <c r="I8" i="9"/>
  <c r="M15" i="9"/>
  <c r="I5" i="9"/>
  <c r="K11" i="9"/>
  <c r="J17" i="9"/>
  <c r="K8" i="9"/>
  <c r="J13" i="9"/>
  <c r="H15" i="9"/>
  <c r="I13" i="9"/>
  <c r="K10" i="9"/>
  <c r="G16" i="9"/>
  <c r="K7" i="9"/>
  <c r="J12" i="9"/>
  <c r="K6" i="9"/>
  <c r="J11" i="9"/>
  <c r="I17" i="9"/>
  <c r="J8" i="9"/>
  <c r="G15" i="9"/>
  <c r="J5" i="9"/>
  <c r="L16" i="9"/>
  <c r="M16" i="9"/>
  <c r="G17" i="9"/>
  <c r="J9" i="9"/>
  <c r="L15" i="9"/>
  <c r="J7" i="9"/>
  <c r="I12" i="9"/>
  <c r="I9" i="9"/>
  <c r="H16" i="9"/>
  <c r="I6" i="9"/>
  <c r="K12" i="9"/>
  <c r="E17" i="9" l="1"/>
  <c r="B17" i="9" s="1"/>
  <c r="E15" i="9"/>
  <c r="F272" i="9"/>
  <c r="B272" i="9" s="1"/>
  <c r="E13" i="9"/>
  <c r="B13" i="9" s="1"/>
  <c r="E12" i="9"/>
  <c r="B12" i="9" s="1"/>
  <c r="F16" i="9"/>
  <c r="F20" i="9"/>
  <c r="E6" i="9"/>
  <c r="B6" i="9" s="1"/>
  <c r="E8" i="9"/>
  <c r="B8" i="9" s="1"/>
  <c r="E10" i="9"/>
  <c r="B10" i="9" s="1"/>
  <c r="F15" i="9"/>
  <c r="E11" i="9"/>
  <c r="B11" i="9" s="1"/>
  <c r="E9" i="9"/>
  <c r="B9" i="9" s="1"/>
  <c r="E16" i="9"/>
  <c r="E5" i="9"/>
  <c r="E18" i="9"/>
  <c r="B18" i="9" s="1"/>
  <c r="E7" i="9"/>
  <c r="B7" i="9" s="1"/>
  <c r="E274" i="9"/>
  <c r="F14" i="9" l="1"/>
  <c r="F3" i="9" s="1"/>
  <c r="B16" i="9"/>
  <c r="E14" i="9"/>
  <c r="B5" i="9"/>
  <c r="E4" i="9"/>
  <c r="B274" i="9"/>
  <c r="E20" i="9"/>
  <c r="I7" i="3" s="1"/>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<sst xmlns="http://schemas.openxmlformats.org/spreadsheetml/2006/main" count="4360" uniqueCount="3421">
  <si>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</si>
  <si>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</si>
  <si>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</si>
  <si>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</si>
  <si>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</si>
  <si>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</si>
  <si>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</si>
  <si>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</si>
  <si>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</si>
  <si>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</si>
  <si>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</si>
  <si>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</si>
  <si>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</si>
  <si>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</si>
  <si>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</si>
  <si>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</si>
  <si>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</si>
  <si>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</si>
  <si>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</si>
  <si>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</si>
  <si>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</si>
  <si>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</si>
  <si>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</si>
  <si>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</si>
  <si>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</si>
  <si>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</si>
  <si>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</si>
  <si>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</si>
  <si>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</si>
  <si>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</si>
  <si>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</si>
  <si>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TREĆA EKONOMSKA ŠKOLA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</si>
  <si>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</si>
  <si>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</si>
  <si>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</si>
  <si>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</si>
  <si>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</si>
  <si>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</si>
  <si>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</si>
  <si>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</si>
  <si>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</si>
  <si>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</si>
  <si>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</si>
  <si>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</si>
  <si>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</si>
  <si>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</si>
  <si>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</si>
  <si>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</si>
  <si>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</si>
  <si>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16939 - TREĆA EKONOMSKA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</si>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</sst>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704741.83</v>
      </c>
      <c r="D2" s="6">
        <f>'PR-RAS'!E6</f>
        <v>932311.39000000013</v>
      </c>
      <c r="E2" s="6">
        <v>0</v>
      </c>
      <c r="F2" s="6">
        <v>0</v>
      </c>
      <c r="G2" s="7">
        <f t="shared" ref="G2:G264" si="0">(B2/1000)*(C2*1+D2*2)</f>
        <v>2569.3646100000005</v>
      </c>
      <c r="H2" s="7">
        <f t="shared" ref="H2:H264" si="1">ABS(C2-ROUND(C2,0))+ABS(D2-ROUND(D2,0))</f>
        <v>0.56000000017229468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633673</v>
      </c>
      <c r="D46" s="1">
        <f>'PR-RAS'!E50</f>
        <v>833688.35</v>
      </c>
      <c r="E46" s="1">
        <v>0</v>
      </c>
      <c r="F46" s="1">
        <v>0</v>
      </c>
      <c r="G46" s="2">
        <f t="shared" si="0"/>
        <v>103547.2365</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632492.52</v>
      </c>
      <c r="D64" s="1">
        <f>'PR-RAS'!E68</f>
        <v>832333</v>
      </c>
      <c r="E64" s="1">
        <v>0</v>
      </c>
      <c r="F64" s="1">
        <v>0</v>
      </c>
      <c r="G64" s="2">
        <f t="shared" si="0"/>
        <v>144720.98676</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632492.52</v>
      </c>
      <c r="D65" s="1">
        <f>'PR-RAS'!E69</f>
        <v>832333</v>
      </c>
      <c r="E65" s="1">
        <v>0</v>
      </c>
      <c r="F65" s="1">
        <v>0</v>
      </c>
      <c r="G65" s="2">
        <f t="shared" si="0"/>
        <v>147018.14528</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1180.48</v>
      </c>
      <c r="D73" s="1">
        <f>'PR-RAS'!E77</f>
        <v>1355.35</v>
      </c>
      <c r="E73" s="1">
        <v>0</v>
      </c>
      <c r="F73" s="1">
        <v>0</v>
      </c>
      <c r="G73" s="2">
        <f t="shared" si="0"/>
        <v>280.16495999999995</v>
      </c>
      <c r="H73" s="2">
        <f t="shared" si="1"/>
        <v>0.82999999999992724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1180.48</v>
      </c>
      <c r="D76" s="1">
        <f>'PR-RAS'!E80</f>
        <v>1355.35</v>
      </c>
      <c r="E76" s="1">
        <v>0</v>
      </c>
      <c r="F76" s="1">
        <v>0</v>
      </c>
      <c r="G76" s="2">
        <f t="shared" si="0"/>
        <v>291.83849999999995</v>
      </c>
      <c r="H76" s="2">
        <f t="shared" si="1"/>
        <v>0.82999999999992724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4732.51</v>
      </c>
      <c r="D102" s="1">
        <f>'PR-RAS'!E106</f>
        <v>6659.81</v>
      </c>
      <c r="E102" s="1">
        <v>0</v>
      </c>
      <c r="F102" s="1">
        <v>0</v>
      </c>
      <c r="G102" s="2">
        <f t="shared" si="0"/>
        <v>1823.2651300000002</v>
      </c>
      <c r="H102" s="2">
        <f t="shared" si="1"/>
        <v>0.67999999999938154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4732.51</v>
      </c>
      <c r="D108" s="1">
        <f>'PR-RAS'!E112</f>
        <v>6659.81</v>
      </c>
      <c r="E108" s="1">
        <v>0</v>
      </c>
      <c r="F108" s="1">
        <v>0</v>
      </c>
      <c r="G108" s="2">
        <f t="shared" si="0"/>
        <v>1931.57791</v>
      </c>
      <c r="H108" s="2">
        <f t="shared" si="1"/>
        <v>0.67999999999938154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4732.51</v>
      </c>
      <c r="D113" s="1">
        <f>'PR-RAS'!E117</f>
        <v>6659.81</v>
      </c>
      <c r="E113" s="1">
        <v>0</v>
      </c>
      <c r="F113" s="1">
        <v>0</v>
      </c>
      <c r="G113" s="2">
        <f t="shared" si="0"/>
        <v>2021.8385600000001</v>
      </c>
      <c r="H113" s="2">
        <f t="shared" si="1"/>
        <v>0.67999999999938154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9174.2000000000007</v>
      </c>
      <c r="D120" s="1">
        <f>'PR-RAS'!E124</f>
        <v>16507.41</v>
      </c>
      <c r="E120" s="1">
        <v>0</v>
      </c>
      <c r="F120" s="1">
        <v>0</v>
      </c>
      <c r="G120" s="2">
        <f t="shared" si="0"/>
        <v>5020.4933799999999</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9074.2000000000007</v>
      </c>
      <c r="D121" s="1">
        <f>'PR-RAS'!E125</f>
        <v>12330.07</v>
      </c>
      <c r="E121" s="1">
        <v>0</v>
      </c>
      <c r="F121" s="1">
        <v>0</v>
      </c>
      <c r="G121" s="2">
        <f t="shared" si="0"/>
        <v>4048.1207999999992</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9074.2000000000007</v>
      </c>
      <c r="D123" s="1">
        <f>'PR-RAS'!E127</f>
        <v>12330.07</v>
      </c>
      <c r="E123" s="1">
        <v>0</v>
      </c>
      <c r="F123" s="1">
        <v>0</v>
      </c>
      <c r="G123" s="2">
        <f t="shared" si="0"/>
        <v>4115.5894799999996</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100</v>
      </c>
      <c r="D124" s="1">
        <f>'PR-RAS'!E128</f>
        <v>4177.34</v>
      </c>
      <c r="E124" s="1">
        <v>0</v>
      </c>
      <c r="F124" s="1">
        <v>0</v>
      </c>
      <c r="G124" s="2">
        <f t="shared" si="0"/>
        <v>1039.9256399999999</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100</v>
      </c>
      <c r="D126" s="1">
        <f>'PR-RAS'!E130</f>
        <v>4177.34</v>
      </c>
      <c r="E126" s="1">
        <v>0</v>
      </c>
      <c r="F126" s="1">
        <v>0</v>
      </c>
      <c r="G126" s="2">
        <f t="shared" si="0"/>
        <v>1056.835</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57162.119999999995</v>
      </c>
      <c r="D129" s="1">
        <f>'PR-RAS'!E133</f>
        <v>75455.820000000007</v>
      </c>
      <c r="E129" s="1">
        <v>0</v>
      </c>
      <c r="F129" s="1">
        <v>0</v>
      </c>
      <c r="G129" s="2">
        <f t="shared" si="0"/>
        <v>26633.441280000003</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57162.119999999995</v>
      </c>
      <c r="D130" s="1">
        <f>'PR-RAS'!E134</f>
        <v>75455.820000000007</v>
      </c>
      <c r="E130" s="1">
        <v>0</v>
      </c>
      <c r="F130" s="1">
        <v>0</v>
      </c>
      <c r="G130" s="2">
        <f t="shared" si="0"/>
        <v>26841.515040000002</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48014.06</v>
      </c>
      <c r="D131" s="1">
        <f>'PR-RAS'!E135</f>
        <v>73439.69</v>
      </c>
      <c r="E131" s="1">
        <v>0</v>
      </c>
      <c r="F131" s="1">
        <v>0</v>
      </c>
      <c r="G131" s="2">
        <f t="shared" si="0"/>
        <v>25336.147199999999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9148.06</v>
      </c>
      <c r="D132" s="1">
        <f>'PR-RAS'!E136</f>
        <v>2016.13</v>
      </c>
      <c r="E132" s="1">
        <v>0</v>
      </c>
      <c r="F132" s="1">
        <v>0</v>
      </c>
      <c r="G132" s="2">
        <f t="shared" si="0"/>
        <v>1726.62192</v>
      </c>
      <c r="H132" s="2">
        <f t="shared" si="1"/>
        <v>0.18999999999959982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691702.65</v>
      </c>
      <c r="D147" s="1">
        <f>'PR-RAS'!E151</f>
        <v>936948.61</v>
      </c>
      <c r="E147" s="1">
        <v>0</v>
      </c>
      <c r="F147" s="1">
        <v>0</v>
      </c>
      <c r="G147" s="2">
        <f t="shared" si="0"/>
        <v>374577.58101999998</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629585.56999999995</v>
      </c>
      <c r="D148" s="1">
        <f>'PR-RAS'!E152</f>
        <v>847834.67</v>
      </c>
      <c r="E148" s="1">
        <v>0</v>
      </c>
      <c r="F148" s="1">
        <v>0</v>
      </c>
      <c r="G148" s="2">
        <f t="shared" si="0"/>
        <v>341812.47177</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527456.19999999995</v>
      </c>
      <c r="D149" s="1">
        <f>'PR-RAS'!E153</f>
        <v>709922.45</v>
      </c>
      <c r="E149" s="1">
        <v>0</v>
      </c>
      <c r="F149" s="1">
        <v>0</v>
      </c>
      <c r="G149" s="2">
        <f t="shared" si="0"/>
        <v>288200.56279999996</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527456.19999999995</v>
      </c>
      <c r="D150" s="1">
        <f>'PR-RAS'!E154</f>
        <v>709922.45</v>
      </c>
      <c r="E150" s="1">
        <v>0</v>
      </c>
      <c r="F150" s="1">
        <v>0</v>
      </c>
      <c r="G150" s="2">
        <f t="shared" si="0"/>
        <v>290147.86389999994</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26778.91</v>
      </c>
      <c r="D154" s="1">
        <f>'PR-RAS'!E158</f>
        <v>33288.31</v>
      </c>
      <c r="E154" s="1">
        <v>0</v>
      </c>
      <c r="F154" s="1">
        <v>0</v>
      </c>
      <c r="G154" s="2">
        <f t="shared" si="0"/>
        <v>14283.39609</v>
      </c>
      <c r="H154" s="2">
        <f t="shared" si="1"/>
        <v>0.39999999999781721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75350.460000000006</v>
      </c>
      <c r="D155" s="1">
        <f>'PR-RAS'!E159</f>
        <v>104623.90999999999</v>
      </c>
      <c r="E155" s="1">
        <v>0</v>
      </c>
      <c r="F155" s="1">
        <v>0</v>
      </c>
      <c r="G155" s="2">
        <f t="shared" si="0"/>
        <v>43828.135119999992</v>
      </c>
      <c r="H155" s="2">
        <f t="shared" si="1"/>
        <v>0.5500000000174623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75350.460000000006</v>
      </c>
      <c r="D157" s="1">
        <f>'PR-RAS'!E161</f>
        <v>104384.37</v>
      </c>
      <c r="E157" s="1">
        <v>0</v>
      </c>
      <c r="F157" s="1">
        <v>0</v>
      </c>
      <c r="G157" s="2">
        <f t="shared" si="0"/>
        <v>44322.595200000003</v>
      </c>
      <c r="H157" s="2">
        <f t="shared" si="1"/>
        <v>0.83000000000174623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239.54</v>
      </c>
      <c r="E158" s="1">
        <v>0</v>
      </c>
      <c r="F158" s="1">
        <v>0</v>
      </c>
      <c r="G158" s="2">
        <f t="shared" si="0"/>
        <v>75.215559999999996</v>
      </c>
      <c r="H158" s="2">
        <f t="shared" si="1"/>
        <v>0.46000000000000796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59964.520000000004</v>
      </c>
      <c r="D159" s="1">
        <f>'PR-RAS'!E163</f>
        <v>86148.41</v>
      </c>
      <c r="E159" s="1">
        <v>0</v>
      </c>
      <c r="F159" s="1">
        <v>0</v>
      </c>
      <c r="G159" s="2">
        <f t="shared" si="0"/>
        <v>36697.291720000001</v>
      </c>
      <c r="H159" s="2">
        <f t="shared" si="1"/>
        <v>0.88999999999941792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22071.96</v>
      </c>
      <c r="D160" s="1">
        <f>'PR-RAS'!E164</f>
        <v>24424.7</v>
      </c>
      <c r="E160" s="1">
        <v>0</v>
      </c>
      <c r="F160" s="1">
        <v>0</v>
      </c>
      <c r="G160" s="2">
        <f t="shared" si="0"/>
        <v>11276.49624</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6956.19</v>
      </c>
      <c r="D161" s="1">
        <f>'PR-RAS'!E165</f>
        <v>7546.7</v>
      </c>
      <c r="E161" s="1">
        <v>0</v>
      </c>
      <c r="F161" s="1">
        <v>0</v>
      </c>
      <c r="G161" s="2">
        <f t="shared" si="0"/>
        <v>3527.9344000000001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14795.77</v>
      </c>
      <c r="D162" s="1">
        <f>'PR-RAS'!E166</f>
        <v>16624.25</v>
      </c>
      <c r="E162" s="1">
        <v>0</v>
      </c>
      <c r="F162" s="1">
        <v>0</v>
      </c>
      <c r="G162" s="2">
        <f t="shared" si="0"/>
        <v>7735.1274700000013</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320</v>
      </c>
      <c r="D163" s="1">
        <f>'PR-RAS'!E167</f>
        <v>253.75</v>
      </c>
      <c r="E163" s="1">
        <v>0</v>
      </c>
      <c r="F163" s="1">
        <v>0</v>
      </c>
      <c r="G163" s="2">
        <f t="shared" si="0"/>
        <v>134.05500000000001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16135.060000000001</v>
      </c>
      <c r="D165" s="1">
        <f>'PR-RAS'!E169</f>
        <v>18559.579999999998</v>
      </c>
      <c r="E165" s="1">
        <v>0</v>
      </c>
      <c r="F165" s="1">
        <v>0</v>
      </c>
      <c r="G165" s="2">
        <f t="shared" si="0"/>
        <v>8733.6920800000007</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6688.26</v>
      </c>
      <c r="D166" s="1">
        <f>'PR-RAS'!E170</f>
        <v>6740.7</v>
      </c>
      <c r="E166" s="1">
        <v>0</v>
      </c>
      <c r="F166" s="1">
        <v>0</v>
      </c>
      <c r="G166" s="2">
        <f t="shared" si="0"/>
        <v>3327.9938999999999</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1430.35</v>
      </c>
      <c r="D167" s="1">
        <f>'PR-RAS'!E171</f>
        <v>2417.81</v>
      </c>
      <c r="E167" s="1">
        <v>0</v>
      </c>
      <c r="F167" s="1">
        <v>0</v>
      </c>
      <c r="G167" s="2">
        <f t="shared" si="0"/>
        <v>1040.15102</v>
      </c>
      <c r="H167" s="2">
        <f t="shared" si="1"/>
        <v>0.53999999999996362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7083.16</v>
      </c>
      <c r="D168" s="1">
        <f>'PR-RAS'!E172</f>
        <v>6471.63</v>
      </c>
      <c r="E168" s="1">
        <v>0</v>
      </c>
      <c r="F168" s="1">
        <v>0</v>
      </c>
      <c r="G168" s="2">
        <f t="shared" si="0"/>
        <v>3344.4121399999999</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327.67</v>
      </c>
      <c r="D169" s="1">
        <f>'PR-RAS'!E173</f>
        <v>2513.9899999999998</v>
      </c>
      <c r="E169" s="1">
        <v>0</v>
      </c>
      <c r="F169" s="1">
        <v>0</v>
      </c>
      <c r="G169" s="2">
        <f t="shared" si="0"/>
        <v>899.74919999999997</v>
      </c>
      <c r="H169" s="2">
        <f t="shared" si="1"/>
        <v>0.34000000000020236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94.5</v>
      </c>
      <c r="D170" s="1">
        <f>'PR-RAS'!E174</f>
        <v>79.400000000000006</v>
      </c>
      <c r="E170" s="1">
        <v>0</v>
      </c>
      <c r="F170" s="1">
        <v>0</v>
      </c>
      <c r="G170" s="2">
        <f t="shared" si="0"/>
        <v>42.807700000000004</v>
      </c>
      <c r="H170" s="2">
        <f t="shared" si="1"/>
        <v>0.90000000000000568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511.12</v>
      </c>
      <c r="D172" s="1">
        <f>'PR-RAS'!E176</f>
        <v>336.05</v>
      </c>
      <c r="E172" s="1">
        <v>0</v>
      </c>
      <c r="F172" s="1">
        <v>0</v>
      </c>
      <c r="G172" s="2">
        <f t="shared" si="0"/>
        <v>202.33062000000001</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16732.91</v>
      </c>
      <c r="D173" s="1">
        <f>'PR-RAS'!E177</f>
        <v>34876.960000000006</v>
      </c>
      <c r="E173" s="1">
        <v>0</v>
      </c>
      <c r="F173" s="1">
        <v>0</v>
      </c>
      <c r="G173" s="2">
        <f t="shared" si="0"/>
        <v>14875.734760000001</v>
      </c>
      <c r="H173" s="2">
        <f t="shared" si="1"/>
        <v>0.12999999999374268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766.08</v>
      </c>
      <c r="D174" s="1">
        <f>'PR-RAS'!E178</f>
        <v>726.53</v>
      </c>
      <c r="E174" s="1">
        <v>0</v>
      </c>
      <c r="F174" s="1">
        <v>0</v>
      </c>
      <c r="G174" s="2">
        <f t="shared" si="0"/>
        <v>383.91121999999996</v>
      </c>
      <c r="H174" s="2">
        <f t="shared" si="1"/>
        <v>0.55000000000006821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936.11</v>
      </c>
      <c r="D175" s="1">
        <f>'PR-RAS'!E179</f>
        <v>11875.75</v>
      </c>
      <c r="E175" s="1">
        <v>0</v>
      </c>
      <c r="F175" s="1">
        <v>0</v>
      </c>
      <c r="G175" s="2">
        <f t="shared" si="0"/>
        <v>4295.6441399999994</v>
      </c>
      <c r="H175" s="2">
        <f t="shared" si="1"/>
        <v>0.36000000000001364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4029.7</v>
      </c>
      <c r="D177" s="1">
        <f>'PR-RAS'!E181</f>
        <v>5762.02</v>
      </c>
      <c r="E177" s="1">
        <v>0</v>
      </c>
      <c r="F177" s="1">
        <v>0</v>
      </c>
      <c r="G177" s="2">
        <f t="shared" si="0"/>
        <v>2737.4582399999999</v>
      </c>
      <c r="H177" s="2">
        <f t="shared" si="1"/>
        <v>0.32000000000061846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8399.32</v>
      </c>
      <c r="D180" s="1">
        <f>'PR-RAS'!E184</f>
        <v>11957.87</v>
      </c>
      <c r="E180" s="1">
        <v>0</v>
      </c>
      <c r="F180" s="1">
        <v>0</v>
      </c>
      <c r="G180" s="2">
        <f t="shared" si="0"/>
        <v>5784.3957399999999</v>
      </c>
      <c r="H180" s="2">
        <f t="shared" si="1"/>
        <v>0.44999999999890861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1181.28</v>
      </c>
      <c r="D181" s="1">
        <f>'PR-RAS'!E185</f>
        <v>1186.26</v>
      </c>
      <c r="E181" s="1">
        <v>0</v>
      </c>
      <c r="F181" s="1">
        <v>0</v>
      </c>
      <c r="G181" s="2">
        <f t="shared" si="0"/>
        <v>639.68399999999997</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1420.42</v>
      </c>
      <c r="D182" s="1">
        <f>'PR-RAS'!E186</f>
        <v>3368.53</v>
      </c>
      <c r="E182" s="1">
        <v>0</v>
      </c>
      <c r="F182" s="1">
        <v>0</v>
      </c>
      <c r="G182" s="2">
        <f t="shared" si="0"/>
        <v>1476.50388</v>
      </c>
      <c r="H182" s="2">
        <f t="shared" si="1"/>
        <v>0.88999999999987267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5024.59</v>
      </c>
      <c r="D184" s="1">
        <f>'PR-RAS'!E188</f>
        <v>8287.17</v>
      </c>
      <c r="E184" s="1">
        <v>0</v>
      </c>
      <c r="F184" s="1">
        <v>0</v>
      </c>
      <c r="G184" s="2">
        <f t="shared" si="0"/>
        <v>3952.60419</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2127.08</v>
      </c>
      <c r="D185" s="1">
        <f>'PR-RAS'!E189</f>
        <v>1867.68</v>
      </c>
      <c r="E185" s="1">
        <v>0</v>
      </c>
      <c r="F185" s="1">
        <v>0</v>
      </c>
      <c r="G185" s="2">
        <f t="shared" si="0"/>
        <v>1078.6889600000002</v>
      </c>
      <c r="H185" s="2">
        <f t="shared" si="1"/>
        <v>0.39999999999986358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92.58</v>
      </c>
      <c r="D186" s="1">
        <f>'PR-RAS'!E190</f>
        <v>0</v>
      </c>
      <c r="E186" s="1">
        <v>0</v>
      </c>
      <c r="F186" s="1">
        <v>0</v>
      </c>
      <c r="G186" s="2">
        <f t="shared" si="0"/>
        <v>17.127299999999998</v>
      </c>
      <c r="H186" s="2">
        <f t="shared" si="1"/>
        <v>0.42000000000000171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783.28</v>
      </c>
      <c r="D187" s="1">
        <f>'PR-RAS'!E191</f>
        <v>1260</v>
      </c>
      <c r="E187" s="1">
        <v>0</v>
      </c>
      <c r="F187" s="1">
        <v>0</v>
      </c>
      <c r="G187" s="2">
        <f t="shared" si="0"/>
        <v>614.41007999999999</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194.27</v>
      </c>
      <c r="D188" s="1">
        <f>'PR-RAS'!E192</f>
        <v>235</v>
      </c>
      <c r="E188" s="1">
        <v>0</v>
      </c>
      <c r="F188" s="1">
        <v>0</v>
      </c>
      <c r="G188" s="2">
        <f t="shared" si="0"/>
        <v>124.21849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265.39999999999998</v>
      </c>
      <c r="E189" s="1">
        <v>0</v>
      </c>
      <c r="F189" s="1">
        <v>0</v>
      </c>
      <c r="G189" s="2">
        <f t="shared" si="0"/>
        <v>99.790399999999991</v>
      </c>
      <c r="H189" s="2">
        <f t="shared" si="1"/>
        <v>0.39999999999997726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2760.99</v>
      </c>
      <c r="E190" s="1">
        <v>0</v>
      </c>
      <c r="F190" s="1">
        <v>0</v>
      </c>
      <c r="G190" s="2">
        <f t="shared" si="0"/>
        <v>1043.6542199999999</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1827.38</v>
      </c>
      <c r="D191" s="1">
        <f>'PR-RAS'!E195</f>
        <v>1898.1</v>
      </c>
      <c r="E191" s="1">
        <v>0</v>
      </c>
      <c r="F191" s="1">
        <v>0</v>
      </c>
      <c r="G191" s="2">
        <f t="shared" si="0"/>
        <v>1068.4802</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404.79</v>
      </c>
      <c r="D192" s="1">
        <f>'PR-RAS'!E196</f>
        <v>1476.69</v>
      </c>
      <c r="E192" s="1">
        <v>0</v>
      </c>
      <c r="F192" s="1">
        <v>0</v>
      </c>
      <c r="G192" s="2">
        <f t="shared" si="0"/>
        <v>641.41047000000003</v>
      </c>
      <c r="H192" s="2">
        <f t="shared" si="1"/>
        <v>0.51999999999992497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404.79</v>
      </c>
      <c r="D206" s="1">
        <f>'PR-RAS'!E210</f>
        <v>1476.69</v>
      </c>
      <c r="E206" s="1">
        <v>0</v>
      </c>
      <c r="F206" s="1">
        <v>0</v>
      </c>
      <c r="G206" s="2">
        <f t="shared" si="0"/>
        <v>688.42484999999999</v>
      </c>
      <c r="H206" s="2">
        <f t="shared" si="1"/>
        <v>0.51999999999992497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404.79</v>
      </c>
      <c r="D207" s="1">
        <f>'PR-RAS'!E211</f>
        <v>583.78</v>
      </c>
      <c r="E207" s="1">
        <v>0</v>
      </c>
      <c r="F207" s="1">
        <v>0</v>
      </c>
      <c r="G207" s="2">
        <f t="shared" si="0"/>
        <v>323.90409999999997</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892.91</v>
      </c>
      <c r="E209" s="1">
        <v>0</v>
      </c>
      <c r="F209" s="1">
        <v>0</v>
      </c>
      <c r="G209" s="2">
        <f t="shared" si="0"/>
        <v>371.45056</v>
      </c>
      <c r="H209" s="2">
        <f t="shared" si="1"/>
        <v>9.0000000000031832E-2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1747.77</v>
      </c>
      <c r="D259" s="1">
        <f>'PR-RAS'!E263</f>
        <v>1488.84</v>
      </c>
      <c r="E259" s="1">
        <v>0</v>
      </c>
      <c r="F259" s="1">
        <v>0</v>
      </c>
      <c r="G259" s="2">
        <f t="shared" si="0"/>
        <v>1219.1660999999999</v>
      </c>
      <c r="H259" s="2">
        <f t="shared" si="1"/>
        <v>0.39000000000010004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1747.77</v>
      </c>
      <c r="D260" s="1">
        <f>'PR-RAS'!E264</f>
        <v>1488.84</v>
      </c>
      <c r="E260" s="1">
        <v>0</v>
      </c>
      <c r="F260" s="1">
        <v>0</v>
      </c>
      <c r="G260" s="2">
        <f t="shared" si="0"/>
        <v>1223.8915500000001</v>
      </c>
      <c r="H260" s="2">
        <f t="shared" si="1"/>
        <v>0.39000000000010004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1747.77</v>
      </c>
      <c r="D262" s="1">
        <f>'PR-RAS'!E266</f>
        <v>1488.84</v>
      </c>
      <c r="E262" s="1">
        <v>0</v>
      </c>
      <c r="F262" s="1">
        <v>0</v>
      </c>
      <c r="G262" s="2">
        <f t="shared" si="0"/>
        <v>1233.3424500000001</v>
      </c>
      <c r="H262" s="2">
        <f t="shared" si="1"/>
        <v>0.39000000000010004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691702.65</v>
      </c>
      <c r="D285" s="1">
        <f>'PR-RAS'!E289</f>
        <v>936948.61</v>
      </c>
      <c r="E285" s="1">
        <v>0</v>
      </c>
      <c r="F285" s="1">
        <v>0</v>
      </c>
      <c r="G285" s="2">
        <f t="shared" si="8"/>
        <v>728630.36307999992</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13039.179999999935</v>
      </c>
      <c r="D286" s="1">
        <f>'PR-RAS'!E290</f>
        <v>0</v>
      </c>
      <c r="E286" s="1">
        <v>0</v>
      </c>
      <c r="F286" s="1">
        <v>0</v>
      </c>
      <c r="G286" s="2">
        <f t="shared" si="8"/>
        <v>3716.1662999999812</v>
      </c>
      <c r="H286" s="2">
        <f t="shared" si="9"/>
        <v>0.17999999993480742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4637.2199999998556</v>
      </c>
      <c r="E287" s="1">
        <v>0</v>
      </c>
      <c r="F287" s="1">
        <v>0</v>
      </c>
      <c r="G287" s="2">
        <f t="shared" si="8"/>
        <v>2652.4898399999174</v>
      </c>
      <c r="H287" s="2">
        <f t="shared" si="9"/>
        <v>0.219999999855645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29587.77</v>
      </c>
      <c r="D288" s="1">
        <f>'PR-RAS'!E292</f>
        <v>31889.37</v>
      </c>
      <c r="E288" s="1">
        <v>0</v>
      </c>
      <c r="F288" s="1">
        <v>0</v>
      </c>
      <c r="G288" s="2">
        <f t="shared" si="8"/>
        <v>26796.188369999996</v>
      </c>
      <c r="H288" s="2">
        <f t="shared" si="9"/>
        <v>0.59999999999854481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697.2</v>
      </c>
      <c r="D291" s="1">
        <f>'PR-RAS'!E295</f>
        <v>0</v>
      </c>
      <c r="E291" s="1">
        <v>0</v>
      </c>
      <c r="F291" s="1">
        <v>0</v>
      </c>
      <c r="G291" s="2">
        <f t="shared" si="8"/>
        <v>202.18799999999999</v>
      </c>
      <c r="H291" s="2">
        <f t="shared" si="9"/>
        <v>0.20000000000004547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100</v>
      </c>
      <c r="D345" s="1">
        <f>'PR-RAS'!E350</f>
        <v>4177.34</v>
      </c>
      <c r="E345" s="1">
        <v>0</v>
      </c>
      <c r="F345" s="1">
        <v>0</v>
      </c>
      <c r="G345" s="2">
        <f t="shared" si="8"/>
        <v>2908.4099200000001</v>
      </c>
      <c r="H345" s="2">
        <f t="shared" si="9"/>
        <v>0.34000000000014552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100</v>
      </c>
      <c r="D358" s="1">
        <f>'PR-RAS'!E363</f>
        <v>4177.34</v>
      </c>
      <c r="E358" s="1">
        <v>0</v>
      </c>
      <c r="F358" s="1">
        <v>0</v>
      </c>
      <c r="G358" s="2">
        <f t="shared" si="8"/>
        <v>3018.3207600000001</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4177.34</v>
      </c>
      <c r="E364" s="1">
        <v>0</v>
      </c>
      <c r="F364" s="1">
        <v>0</v>
      </c>
      <c r="G364" s="2">
        <f t="shared" si="8"/>
        <v>3032.7488400000002</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4177.34</v>
      </c>
      <c r="E365" s="1">
        <v>0</v>
      </c>
      <c r="F365" s="1">
        <v>0</v>
      </c>
      <c r="G365" s="2">
        <f t="shared" si="8"/>
        <v>3041.1035200000001</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100</v>
      </c>
      <c r="D378" s="1">
        <f>'PR-RAS'!E383</f>
        <v>0</v>
      </c>
      <c r="E378" s="1">
        <v>0</v>
      </c>
      <c r="F378" s="1">
        <v>0</v>
      </c>
      <c r="G378" s="2">
        <f t="shared" si="8"/>
        <v>37.700000000000003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100</v>
      </c>
      <c r="D379" s="1">
        <f>'PR-RAS'!E384</f>
        <v>0</v>
      </c>
      <c r="E379" s="1">
        <v>0</v>
      </c>
      <c r="F379" s="1">
        <v>0</v>
      </c>
      <c r="G379" s="2">
        <f t="shared" si="8"/>
        <v>37.799999999999997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100</v>
      </c>
      <c r="D403" s="1">
        <f>'PR-RAS'!E408</f>
        <v>4177.34</v>
      </c>
      <c r="E403" s="1">
        <v>0</v>
      </c>
      <c r="F403" s="1">
        <v>0</v>
      </c>
      <c r="G403" s="2">
        <f t="shared" si="8"/>
        <v>3398.7813600000004</v>
      </c>
      <c r="H403" s="2">
        <f t="shared" si="9"/>
        <v>0.34000000000014552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704741.83</v>
      </c>
      <c r="D407" s="1">
        <f>'PR-RAS'!E412</f>
        <v>932311.39000000013</v>
      </c>
      <c r="E407" s="1">
        <v>0</v>
      </c>
      <c r="F407" s="1">
        <v>0</v>
      </c>
      <c r="G407" s="2">
        <f t="shared" si="8"/>
        <v>1043162.0316600002</v>
      </c>
      <c r="H407" s="2">
        <f t="shared" si="9"/>
        <v>0.56000000017229468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691802.65</v>
      </c>
      <c r="D408" s="1">
        <f>'PR-RAS'!E413</f>
        <v>941125.95</v>
      </c>
      <c r="E408" s="1">
        <v>0</v>
      </c>
      <c r="F408" s="1">
        <v>0</v>
      </c>
      <c r="G408" s="2">
        <f t="shared" si="8"/>
        <v>1047640.2018499998</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12939.179999999935</v>
      </c>
      <c r="D409" s="1">
        <f>'PR-RAS'!E414</f>
        <v>0</v>
      </c>
      <c r="E409" s="1">
        <v>0</v>
      </c>
      <c r="F409" s="1">
        <v>0</v>
      </c>
      <c r="G409" s="2">
        <f t="shared" si="8"/>
        <v>5279.1854399999729</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8814.559999999823</v>
      </c>
      <c r="E410" s="1">
        <v>0</v>
      </c>
      <c r="F410" s="1">
        <v>0</v>
      </c>
      <c r="G410" s="2">
        <f t="shared" si="8"/>
        <v>7210.3100799998547</v>
      </c>
      <c r="H410" s="2">
        <f t="shared" si="9"/>
        <v>0.44000000017695129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29587.77</v>
      </c>
      <c r="D411" s="1">
        <f>'PR-RAS'!E416</f>
        <v>31889.37</v>
      </c>
      <c r="E411" s="1">
        <v>0</v>
      </c>
      <c r="F411" s="1">
        <v>0</v>
      </c>
      <c r="G411" s="2">
        <f t="shared" si="8"/>
        <v>38280.269099999998</v>
      </c>
      <c r="H411" s="2">
        <f t="shared" si="9"/>
        <v>0.59999999999854481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704741.83</v>
      </c>
      <c r="D633" s="1">
        <f>'PR-RAS'!E639</f>
        <v>932311.39000000013</v>
      </c>
      <c r="E633" s="1">
        <v>0</v>
      </c>
      <c r="F633" s="1">
        <v>0</v>
      </c>
      <c r="G633" s="2">
        <f t="shared" si="10"/>
        <v>1623838.4335200002</v>
      </c>
      <c r="H633" s="2">
        <f t="shared" si="11"/>
        <v>0.56000000017229468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691802.65</v>
      </c>
      <c r="D634" s="1">
        <f>'PR-RAS'!E640</f>
        <v>941125.95</v>
      </c>
      <c r="E634" s="1">
        <v>0</v>
      </c>
      <c r="F634" s="1">
        <v>0</v>
      </c>
      <c r="G634" s="2">
        <f t="shared" si="10"/>
        <v>1629376.53015</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12939.179999999935</v>
      </c>
      <c r="D635" s="1">
        <f>'PR-RAS'!E641</f>
        <v>0</v>
      </c>
      <c r="E635" s="1">
        <v>0</v>
      </c>
      <c r="F635" s="1">
        <v>0</v>
      </c>
      <c r="G635" s="2">
        <f t="shared" si="10"/>
        <v>8203.4401199999593</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8814.559999999823</v>
      </c>
      <c r="E636" s="1">
        <v>0</v>
      </c>
      <c r="F636" s="1">
        <v>0</v>
      </c>
      <c r="G636" s="2">
        <f t="shared" si="10"/>
        <v>11194.491199999775</v>
      </c>
      <c r="H636" s="2">
        <f t="shared" si="11"/>
        <v>0.44000000017695129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29587.77</v>
      </c>
      <c r="D637" s="1">
        <f>'PR-RAS'!E643</f>
        <v>31889.37</v>
      </c>
      <c r="E637" s="1">
        <v>0</v>
      </c>
      <c r="F637" s="1">
        <v>0</v>
      </c>
      <c r="G637" s="2">
        <f t="shared" si="10"/>
        <v>59381.100359999997</v>
      </c>
      <c r="H637" s="2">
        <f t="shared" si="11"/>
        <v>0.59999999999854481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42526.949999999939</v>
      </c>
      <c r="D639" s="1">
        <f>'PR-RAS'!E645</f>
        <v>23074.810000000176</v>
      </c>
      <c r="E639" s="1">
        <v>0</v>
      </c>
      <c r="F639" s="1">
        <v>0</v>
      </c>
      <c r="G639" s="2">
        <f t="shared" si="10"/>
        <v>56575.651660000192</v>
      </c>
      <c r="H639" s="2">
        <f t="shared" si="11"/>
        <v>0.23999999988518539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112431.24</v>
      </c>
      <c r="D641" s="1">
        <f>'PR-RAS'!E647</f>
        <v>144622.76999999999</v>
      </c>
      <c r="E641" s="1">
        <v>0</v>
      </c>
      <c r="F641" s="1">
        <v>0</v>
      </c>
      <c r="G641" s="2">
        <f t="shared" si="10"/>
        <v>257073.13919999998</v>
      </c>
      <c r="H641" s="2">
        <f t="shared" si="11"/>
        <v>0.47000000001571607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43763.01</v>
      </c>
      <c r="D642" s="1">
        <f>'PR-RAS'!E649</f>
        <v>32043.279999999999</v>
      </c>
      <c r="E642" s="1">
        <v>0</v>
      </c>
      <c r="F642" s="1">
        <v>0</v>
      </c>
      <c r="G642" s="2">
        <f t="shared" si="10"/>
        <v>69131.574370000002</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75056.259999999995</v>
      </c>
      <c r="D643" s="1">
        <f>'PR-RAS'!E650</f>
        <v>98620.28</v>
      </c>
      <c r="E643" s="1">
        <v>0</v>
      </c>
      <c r="F643" s="1">
        <v>0</v>
      </c>
      <c r="G643" s="2">
        <f t="shared" si="10"/>
        <v>174814.55844000002</v>
      </c>
      <c r="H643" s="2">
        <f t="shared" si="11"/>
        <v>0.53999999999359716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76218.22</v>
      </c>
      <c r="D644" s="1">
        <f>'PR-RAS'!E651</f>
        <v>107532.16</v>
      </c>
      <c r="E644" s="1">
        <v>0</v>
      </c>
      <c r="F644" s="1">
        <v>0</v>
      </c>
      <c r="G644" s="2">
        <f t="shared" si="10"/>
        <v>187294.67322000003</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42601.049999999988</v>
      </c>
      <c r="D645" s="1">
        <f>'PR-RAS'!E652</f>
        <v>23131.399999999994</v>
      </c>
      <c r="E645" s="1">
        <v>0</v>
      </c>
      <c r="F645" s="1">
        <v>0</v>
      </c>
      <c r="G645" s="2">
        <f t="shared" si="10"/>
        <v>57228.319399999986</v>
      </c>
      <c r="H645" s="2">
        <f t="shared" si="11"/>
        <v>0.4499999999825377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66</v>
      </c>
      <c r="D647" s="1">
        <f>'PR-RAS'!E654</f>
        <v>70</v>
      </c>
      <c r="E647" s="1">
        <v>0</v>
      </c>
      <c r="F647" s="1">
        <v>0</v>
      </c>
      <c r="G647" s="2">
        <f t="shared" si="10"/>
        <v>133.07599999999999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64</v>
      </c>
      <c r="D649" s="1">
        <f>'PR-RAS'!E656</f>
        <v>68</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632492.52</v>
      </c>
      <c r="D668" s="1">
        <f>'PR-RAS'!E675</f>
        <v>832333</v>
      </c>
      <c r="E668" s="1">
        <v>0</v>
      </c>
      <c r="F668" s="1">
        <v>0</v>
      </c>
      <c r="G668" s="2">
        <f t="shared" si="10"/>
        <v>1532204.7328400002</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4732.51</v>
      </c>
      <c r="D703" s="1">
        <f>'PR-RAS'!E710</f>
        <v>6659.81</v>
      </c>
      <c r="E703" s="1">
        <v>0</v>
      </c>
      <c r="F703" s="1">
        <v>0</v>
      </c>
      <c r="G703" s="2">
        <f t="shared" si="10"/>
        <v>12672.59526</v>
      </c>
      <c r="H703" s="2">
        <f t="shared" si="11"/>
        <v>0.67999999999938154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2958.65</v>
      </c>
      <c r="D710" s="1">
        <f>'PR-RAS'!E717</f>
        <v>2207.1999999999998</v>
      </c>
      <c r="E710" s="1">
        <v>0</v>
      </c>
      <c r="F710" s="1">
        <v>0</v>
      </c>
      <c r="G710" s="2">
        <f t="shared" si="10"/>
        <v>5227.4924499999988</v>
      </c>
      <c r="H710" s="2">
        <f t="shared" si="11"/>
        <v>0.54999999999972715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14795.77</v>
      </c>
      <c r="D711" s="1">
        <f>'PR-RAS'!E718</f>
        <v>16624.25</v>
      </c>
      <c r="E711" s="1">
        <v>0</v>
      </c>
      <c r="F711" s="1">
        <v>0</v>
      </c>
      <c r="G711" s="2">
        <f t="shared" si="10"/>
        <v>34111.431700000001</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121.37</v>
      </c>
      <c r="D715" s="1">
        <f>'PR-RAS'!E722</f>
        <v>403.66</v>
      </c>
      <c r="E715" s="1">
        <v>0</v>
      </c>
      <c r="F715" s="1">
        <v>0</v>
      </c>
      <c r="G715" s="2">
        <f t="shared" si="10"/>
        <v>663.08465999999999</v>
      </c>
      <c r="H715" s="2">
        <f t="shared" si="11"/>
        <v>0.70999999999997954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2127.08</v>
      </c>
      <c r="D718" s="1">
        <f>'PR-RAS'!E725</f>
        <v>1867.68</v>
      </c>
      <c r="E718" s="1">
        <v>0</v>
      </c>
      <c r="F718" s="1">
        <v>0</v>
      </c>
      <c r="G718" s="2">
        <f t="shared" si="10"/>
        <v>4203.3694800000003</v>
      </c>
      <c r="H718" s="2">
        <f t="shared" si="11"/>
        <v>0.39999999999986358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56.24</v>
      </c>
      <c r="D719" s="1">
        <f>'PR-RAS'!E726</f>
        <v>0</v>
      </c>
      <c r="E719" s="1">
        <v>0</v>
      </c>
      <c r="F719" s="1">
        <v>0</v>
      </c>
      <c r="G719" s="2">
        <f t="shared" si="10"/>
        <v>40.380319999999998</v>
      </c>
      <c r="H719" s="2">
        <f t="shared" si="11"/>
        <v>0.24000000000000199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231831.04000000001</v>
      </c>
      <c r="D1480" s="6"/>
      <c r="E1480" s="6">
        <v>0</v>
      </c>
      <c r="F1480" s="6">
        <v>0</v>
      </c>
      <c r="G1480" s="7">
        <f t="shared" ref="G1480:G1580" si="34">B1480/1000*C1480</f>
        <v>231.83104</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824958.04999999993</v>
      </c>
      <c r="D1481" s="1">
        <v>0</v>
      </c>
      <c r="E1481" s="1">
        <v>0</v>
      </c>
      <c r="F1481" s="1">
        <v>0</v>
      </c>
      <c r="G1481" s="2">
        <f t="shared" si="34"/>
        <v>1649.9160999999999</v>
      </c>
      <c r="H1481" s="2">
        <f t="shared" si="35"/>
        <v>4.9999999930150807E-2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4788.1099999999997</v>
      </c>
      <c r="D1482" s="1">
        <v>0</v>
      </c>
      <c r="E1482" s="1">
        <v>0</v>
      </c>
      <c r="F1482" s="1">
        <v>0</v>
      </c>
      <c r="G1482" s="2">
        <f t="shared" si="34"/>
        <v>14.364329999999999</v>
      </c>
      <c r="H1482" s="2">
        <f t="shared" si="35"/>
        <v>0.10999999999967258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820169.94</v>
      </c>
      <c r="D1483" s="1">
        <v>0</v>
      </c>
      <c r="E1483" s="1">
        <v>0</v>
      </c>
      <c r="F1483" s="1">
        <v>0</v>
      </c>
      <c r="G1483" s="2">
        <f t="shared" si="34"/>
        <v>3280.67976</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731056</v>
      </c>
      <c r="D1484" s="1">
        <v>0</v>
      </c>
      <c r="E1484" s="1">
        <v>0</v>
      </c>
      <c r="F1484" s="1">
        <v>0</v>
      </c>
      <c r="G1484" s="2">
        <f t="shared" si="34"/>
        <v>3655.28</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86148.41</v>
      </c>
      <c r="D1485" s="1">
        <v>0</v>
      </c>
      <c r="E1485" s="1">
        <v>0</v>
      </c>
      <c r="F1485" s="1">
        <v>0</v>
      </c>
      <c r="G1485" s="2">
        <f t="shared" si="34"/>
        <v>516.89046000000008</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1476.69</v>
      </c>
      <c r="D1486" s="1">
        <v>0</v>
      </c>
      <c r="E1486" s="1">
        <v>0</v>
      </c>
      <c r="F1486" s="1">
        <v>0</v>
      </c>
      <c r="G1486" s="2">
        <f t="shared" si="34"/>
        <v>10.336830000000001</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1488.84</v>
      </c>
      <c r="D1490" s="1">
        <v>0</v>
      </c>
      <c r="E1490" s="1">
        <v>0</v>
      </c>
      <c r="F1490" s="1">
        <v>0</v>
      </c>
      <c r="G1490" s="2">
        <f t="shared" si="34"/>
        <v>16.377239999999997</v>
      </c>
      <c r="H1490" s="2">
        <f t="shared" si="35"/>
        <v>0.16000000000008185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800325.28999999992</v>
      </c>
      <c r="D1499" s="1">
        <v>0</v>
      </c>
      <c r="E1499" s="1">
        <v>0</v>
      </c>
      <c r="F1499" s="1">
        <v>0</v>
      </c>
      <c r="G1499" s="2">
        <f t="shared" si="34"/>
        <v>16006.505799999999</v>
      </c>
      <c r="H1499" s="2">
        <f t="shared" si="35"/>
        <v>0.28999999992083758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1288.9000000000001</v>
      </c>
      <c r="D1500" s="1">
        <v>0</v>
      </c>
      <c r="E1500" s="1">
        <v>0</v>
      </c>
      <c r="F1500" s="1">
        <v>0</v>
      </c>
      <c r="G1500" s="2">
        <f t="shared" si="34"/>
        <v>27.066900000000004</v>
      </c>
      <c r="H1500" s="2">
        <f t="shared" si="35"/>
        <v>9.9999999999909051E-2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799036.3899999999</v>
      </c>
      <c r="D1501" s="1">
        <v>0</v>
      </c>
      <c r="E1501" s="1">
        <v>0</v>
      </c>
      <c r="F1501" s="1">
        <v>0</v>
      </c>
      <c r="G1501" s="2">
        <f t="shared" si="34"/>
        <v>17578.800579999996</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709922.45</v>
      </c>
      <c r="D1502" s="1">
        <v>0</v>
      </c>
      <c r="E1502" s="1">
        <v>0</v>
      </c>
      <c r="F1502" s="1">
        <v>0</v>
      </c>
      <c r="G1502" s="2">
        <f t="shared" si="34"/>
        <v>16328.216349999999</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86148.41</v>
      </c>
      <c r="D1503" s="1">
        <v>0</v>
      </c>
      <c r="E1503" s="1">
        <v>0</v>
      </c>
      <c r="F1503" s="1">
        <v>0</v>
      </c>
      <c r="G1503" s="2">
        <f t="shared" si="34"/>
        <v>2067.5618400000003</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1476.69</v>
      </c>
      <c r="D1504" s="1">
        <v>0</v>
      </c>
      <c r="E1504" s="1">
        <v>0</v>
      </c>
      <c r="F1504" s="1">
        <v>0</v>
      </c>
      <c r="G1504" s="2">
        <f t="shared" si="34"/>
        <v>36.917250000000003</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1488.84</v>
      </c>
      <c r="D1508" s="1">
        <v>0</v>
      </c>
      <c r="E1508" s="1">
        <v>0</v>
      </c>
      <c r="F1508" s="1">
        <v>0</v>
      </c>
      <c r="G1508" s="2">
        <f t="shared" si="34"/>
        <v>43.176360000000003</v>
      </c>
      <c r="H1508" s="2">
        <f t="shared" si="35"/>
        <v>0.16000000000008185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256463.79999999993</v>
      </c>
      <c r="D1517" s="1">
        <v>0</v>
      </c>
      <c r="E1517" s="1">
        <v>0</v>
      </c>
      <c r="F1517" s="1">
        <v>0</v>
      </c>
      <c r="G1517" s="2">
        <f t="shared" si="34"/>
        <v>9745.624399999997</v>
      </c>
      <c r="H1517" s="2">
        <f t="shared" si="35"/>
        <v>0.20000000006984919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256463.8</v>
      </c>
      <c r="D1576" s="1">
        <v>0</v>
      </c>
      <c r="E1576" s="1">
        <v>0</v>
      </c>
      <c r="F1576" s="1">
        <v>0</v>
      </c>
      <c r="G1576" s="2">
        <f t="shared" si="34"/>
        <v>24876.988600000001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111841.03</v>
      </c>
      <c r="D1577" s="1">
        <v>0</v>
      </c>
      <c r="E1577" s="1">
        <v>0</v>
      </c>
      <c r="F1577" s="1">
        <v>0</v>
      </c>
      <c r="G1577" s="2">
        <f t="shared" si="34"/>
        <v>10960.42094</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144622.76999999999</v>
      </c>
      <c r="D1578" s="1">
        <v>0</v>
      </c>
      <c r="E1578" s="1">
        <v>0</v>
      </c>
      <c r="F1578" s="1">
        <v>0</v>
      </c>
      <c r="G1578" s="2">
        <f t="shared" si="34"/>
        <v>14317.65423</v>
      </c>
      <c r="H1578" s="2">
        <f t="shared" si="35"/>
        <v>0.23000000001047738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16939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704741.83</v>
      </c>
      <c r="I16" s="170">
        <f>'PR-RAS'!E6</f>
        <v>932311.39000000013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691702.65</v>
      </c>
      <c r="I17" s="170">
        <f>'PR-RAS'!E151</f>
        <v>936948.61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42526.949999999939</v>
      </c>
      <c r="I18" s="170">
        <f>'PR-RAS'!E645</f>
        <v>23074.810000000176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231831.04000000001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256463.79999999993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256463.8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0" zoomScaleNormal="100" workbookViewId="0">
      <selection activeCell="E371" sqref="E37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704741.83</v>
      </c>
      <c r="E6" s="51">
        <f>E7+E44+E50+E82+E106+E124+E133+E139</f>
        <v>932311.39000000013</v>
      </c>
      <c r="F6" s="52">
        <f t="shared" ref="F6:F131" si="0">IF(D6&lt;&gt;0,IF(E6/D6&gt;=100,"&gt;&gt;100",E6/D6*100),"-")</f>
        <v>132.29119520264607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633673</v>
      </c>
      <c r="E50" s="51">
        <f>E51+E54+E59+E62+E65+E68+E71+E74+E77</f>
        <v>833688.35</v>
      </c>
      <c r="F50" s="52">
        <f t="shared" si="0"/>
        <v>131.56444254370945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632492.52</v>
      </c>
      <c r="E68" s="51">
        <f t="shared" si="15"/>
        <v>832333</v>
      </c>
      <c r="F68" s="52">
        <f t="shared" si="0"/>
        <v>131.59570645989615</v>
      </c>
    </row>
    <row r="69" spans="1:6" ht="12.75" customHeight="1" x14ac:dyDescent="0.2">
      <c r="A69" s="53" t="s">
        <v>184</v>
      </c>
      <c r="B69" s="85" t="s">
        <v>185</v>
      </c>
      <c r="C69" s="50" t="s">
        <v>184</v>
      </c>
      <c r="D69" s="242">
        <v>632492.52</v>
      </c>
      <c r="E69" s="242">
        <v>832333</v>
      </c>
      <c r="F69" s="52">
        <f t="shared" si="0"/>
        <v>131.59570645989615</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1180.48</v>
      </c>
      <c r="E77" s="51">
        <f t="shared" si="18"/>
        <v>1355.35</v>
      </c>
      <c r="F77" s="52">
        <f t="shared" si="0"/>
        <v>114.81346570886417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1180.48</v>
      </c>
      <c r="E80" s="242">
        <v>1355.35</v>
      </c>
      <c r="F80" s="52">
        <f t="shared" si="0"/>
        <v>114.81346570886417</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4732.51</v>
      </c>
      <c r="E106" s="51">
        <f t="shared" si="23"/>
        <v>6659.81</v>
      </c>
      <c r="F106" s="52">
        <f t="shared" si="0"/>
        <v>140.72468943541588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4732.51</v>
      </c>
      <c r="E112" s="51">
        <f t="shared" si="25"/>
        <v>6659.81</v>
      </c>
      <c r="F112" s="52">
        <f t="shared" si="0"/>
        <v>140.72468943541588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4732.51</v>
      </c>
      <c r="E117" s="242">
        <v>6659.81</v>
      </c>
      <c r="F117" s="52">
        <f t="shared" si="0"/>
        <v>140.72468943541588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9174.2000000000007</v>
      </c>
      <c r="E124" s="51">
        <f t="shared" si="27"/>
        <v>16507.41</v>
      </c>
      <c r="F124" s="52">
        <f t="shared" si="0"/>
        <v>179.932964182163</v>
      </c>
    </row>
    <row r="125" spans="1:6" ht="12.75" customHeight="1" x14ac:dyDescent="0.2">
      <c r="A125" s="53">
        <v>661</v>
      </c>
      <c r="B125" s="86" t="s">
        <v>296</v>
      </c>
      <c r="C125" s="50" t="s">
        <v>297</v>
      </c>
      <c r="D125" s="51">
        <f t="shared" ref="D125:E125" si="28">SUM(D126:D127)</f>
        <v>9074.2000000000007</v>
      </c>
      <c r="E125" s="51">
        <f t="shared" si="28"/>
        <v>12330.07</v>
      </c>
      <c r="F125" s="52">
        <f t="shared" si="0"/>
        <v>135.88051839280598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9074.2000000000007</v>
      </c>
      <c r="E127" s="242">
        <v>12330.07</v>
      </c>
      <c r="F127" s="52">
        <f t="shared" si="0"/>
        <v>135.88051839280598</v>
      </c>
    </row>
    <row r="128" spans="1:6" ht="22.8" x14ac:dyDescent="0.2">
      <c r="A128" s="53">
        <v>663</v>
      </c>
      <c r="B128" s="231" t="s">
        <v>302</v>
      </c>
      <c r="C128" s="50" t="s">
        <v>303</v>
      </c>
      <c r="D128" s="51">
        <f t="shared" ref="D128:E128" si="29">SUM(D129:D132)</f>
        <v>100</v>
      </c>
      <c r="E128" s="51">
        <f t="shared" si="29"/>
        <v>4177.34</v>
      </c>
      <c r="F128" s="52">
        <f t="shared" si="0"/>
        <v>4177.34</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100</v>
      </c>
      <c r="E130" s="242">
        <v>4177.34</v>
      </c>
      <c r="F130" s="52">
        <f t="shared" si="0"/>
        <v>4177.34</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57162.119999999995</v>
      </c>
      <c r="E133" s="51">
        <f t="shared" si="30"/>
        <v>75455.820000000007</v>
      </c>
      <c r="F133" s="52">
        <f t="shared" ref="F133:F223" si="31">IF(D133&lt;&gt;0,IF(E133/D133&gt;=100,"&gt;&gt;100",E133/D133*100),"-")</f>
        <v>132.00318672575477</v>
      </c>
    </row>
    <row r="134" spans="1:6" ht="22.8" x14ac:dyDescent="0.2">
      <c r="A134" s="53">
        <v>671</v>
      </c>
      <c r="B134" s="232" t="s">
        <v>314</v>
      </c>
      <c r="C134" s="50" t="s">
        <v>315</v>
      </c>
      <c r="D134" s="51">
        <f t="shared" ref="D134:E134" si="32">SUM(D135:D137)</f>
        <v>57162.119999999995</v>
      </c>
      <c r="E134" s="51">
        <f t="shared" si="32"/>
        <v>75455.820000000007</v>
      </c>
      <c r="F134" s="52">
        <f t="shared" si="31"/>
        <v>132.00318672575477</v>
      </c>
    </row>
    <row r="135" spans="1:6" ht="12.75" customHeight="1" x14ac:dyDescent="0.2">
      <c r="A135" s="53">
        <v>6711</v>
      </c>
      <c r="B135" s="85" t="s">
        <v>316</v>
      </c>
      <c r="C135" s="50" t="s">
        <v>317</v>
      </c>
      <c r="D135" s="242">
        <v>48014.06</v>
      </c>
      <c r="E135" s="242">
        <v>73439.69</v>
      </c>
      <c r="F135" s="52">
        <f t="shared" si="31"/>
        <v>152.95455122936909</v>
      </c>
    </row>
    <row r="136" spans="1:6" ht="22.8" x14ac:dyDescent="0.2">
      <c r="A136" s="53">
        <v>6712</v>
      </c>
      <c r="B136" s="232" t="s">
        <v>318</v>
      </c>
      <c r="C136" s="50" t="s">
        <v>319</v>
      </c>
      <c r="D136" s="242">
        <v>9148.06</v>
      </c>
      <c r="E136" s="242">
        <v>2016.13</v>
      </c>
      <c r="F136" s="52">
        <f t="shared" si="31"/>
        <v>22.038880374636811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691702.65</v>
      </c>
      <c r="E151" s="51">
        <f t="shared" si="35"/>
        <v>936948.61</v>
      </c>
      <c r="F151" s="52">
        <f t="shared" si="31"/>
        <v>135.45540269362851</v>
      </c>
    </row>
    <row r="152" spans="1:6" ht="12.75" customHeight="1" x14ac:dyDescent="0.2">
      <c r="A152" s="53">
        <v>31</v>
      </c>
      <c r="B152" s="85" t="s">
        <v>349</v>
      </c>
      <c r="C152" s="50" t="s">
        <v>35</v>
      </c>
      <c r="D152" s="51">
        <f t="shared" ref="D152:E152" si="36">D153+D158+D159</f>
        <v>629585.56999999995</v>
      </c>
      <c r="E152" s="51">
        <f t="shared" si="36"/>
        <v>847834.67</v>
      </c>
      <c r="F152" s="52">
        <f t="shared" si="31"/>
        <v>134.6655181439435</v>
      </c>
    </row>
    <row r="153" spans="1:6" ht="12.75" customHeight="1" x14ac:dyDescent="0.2">
      <c r="A153" s="53">
        <v>311</v>
      </c>
      <c r="B153" s="85" t="s">
        <v>350</v>
      </c>
      <c r="C153" s="50" t="s">
        <v>351</v>
      </c>
      <c r="D153" s="51">
        <f t="shared" ref="D153:E153" si="37">SUM(D154:D157)</f>
        <v>527456.19999999995</v>
      </c>
      <c r="E153" s="51">
        <f t="shared" si="37"/>
        <v>709922.45</v>
      </c>
      <c r="F153" s="52">
        <f t="shared" si="31"/>
        <v>134.59363071284403</v>
      </c>
    </row>
    <row r="154" spans="1:6" ht="12.75" customHeight="1" x14ac:dyDescent="0.2">
      <c r="A154" s="53">
        <v>3111</v>
      </c>
      <c r="B154" s="85" t="s">
        <v>352</v>
      </c>
      <c r="C154" s="50" t="s">
        <v>353</v>
      </c>
      <c r="D154" s="242">
        <v>527456.19999999995</v>
      </c>
      <c r="E154" s="242">
        <v>709922.45</v>
      </c>
      <c r="F154" s="52">
        <f t="shared" si="31"/>
        <v>134.59363071284403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26778.91</v>
      </c>
      <c r="E158" s="242">
        <v>33288.31</v>
      </c>
      <c r="F158" s="52">
        <f t="shared" si="31"/>
        <v>124.30793486366696</v>
      </c>
    </row>
    <row r="159" spans="1:6" ht="12.75" customHeight="1" x14ac:dyDescent="0.2">
      <c r="A159" s="53">
        <v>313</v>
      </c>
      <c r="B159" s="85" t="s">
        <v>362</v>
      </c>
      <c r="C159" s="50" t="s">
        <v>363</v>
      </c>
      <c r="D159" s="51">
        <f t="shared" ref="D159:E159" si="38">SUM(D160:D162)</f>
        <v>75350.460000000006</v>
      </c>
      <c r="E159" s="51">
        <f t="shared" si="38"/>
        <v>104623.90999999999</v>
      </c>
      <c r="F159" s="52">
        <f t="shared" si="31"/>
        <v>138.84972964995831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75350.460000000006</v>
      </c>
      <c r="E161" s="242">
        <v>104384.37</v>
      </c>
      <c r="F161" s="52">
        <f t="shared" si="31"/>
        <v>138.53182847191641</v>
      </c>
    </row>
    <row r="162" spans="1:6" ht="12.75" customHeight="1" x14ac:dyDescent="0.2">
      <c r="A162" s="53">
        <v>3133</v>
      </c>
      <c r="B162" s="85" t="s">
        <v>367</v>
      </c>
      <c r="C162" s="50" t="s">
        <v>368</v>
      </c>
      <c r="D162" s="242">
        <v>0</v>
      </c>
      <c r="E162" s="242">
        <v>239.54</v>
      </c>
      <c r="F162" s="52" t="str">
        <f t="shared" si="31"/>
        <v>-</v>
      </c>
    </row>
    <row r="163" spans="1:6" ht="12.75" customHeight="1" x14ac:dyDescent="0.2">
      <c r="A163" s="53">
        <v>32</v>
      </c>
      <c r="B163" s="85" t="s">
        <v>369</v>
      </c>
      <c r="C163" s="50" t="s">
        <v>370</v>
      </c>
      <c r="D163" s="51">
        <f t="shared" ref="D163:E163" si="39">D164+D169+D177+D187+D188</f>
        <v>59964.520000000004</v>
      </c>
      <c r="E163" s="51">
        <f t="shared" si="39"/>
        <v>86148.41</v>
      </c>
      <c r="F163" s="52">
        <f t="shared" si="31"/>
        <v>143.6656376137089</v>
      </c>
    </row>
    <row r="164" spans="1:6" ht="12.75" customHeight="1" x14ac:dyDescent="0.2">
      <c r="A164" s="53">
        <v>321</v>
      </c>
      <c r="B164" s="85" t="s">
        <v>371</v>
      </c>
      <c r="C164" s="50" t="s">
        <v>372</v>
      </c>
      <c r="D164" s="51">
        <f t="shared" ref="D164:E164" si="40">SUM(D165:D168)</f>
        <v>22071.96</v>
      </c>
      <c r="E164" s="51">
        <f t="shared" si="40"/>
        <v>24424.7</v>
      </c>
      <c r="F164" s="52">
        <f t="shared" si="31"/>
        <v>110.659406776743</v>
      </c>
    </row>
    <row r="165" spans="1:6" ht="12.75" customHeight="1" x14ac:dyDescent="0.2">
      <c r="A165" s="53">
        <v>3211</v>
      </c>
      <c r="B165" s="85" t="s">
        <v>373</v>
      </c>
      <c r="C165" s="50" t="s">
        <v>374</v>
      </c>
      <c r="D165" s="242">
        <v>6956.19</v>
      </c>
      <c r="E165" s="242">
        <v>7546.7</v>
      </c>
      <c r="F165" s="52">
        <f t="shared" si="31"/>
        <v>108.48898606852315</v>
      </c>
    </row>
    <row r="166" spans="1:6" ht="12.75" customHeight="1" x14ac:dyDescent="0.2">
      <c r="A166" s="53">
        <v>3212</v>
      </c>
      <c r="B166" s="85" t="s">
        <v>375</v>
      </c>
      <c r="C166" s="50" t="s">
        <v>376</v>
      </c>
      <c r="D166" s="242">
        <v>14795.77</v>
      </c>
      <c r="E166" s="242">
        <v>16624.25</v>
      </c>
      <c r="F166" s="52">
        <f t="shared" si="31"/>
        <v>112.35812668080133</v>
      </c>
    </row>
    <row r="167" spans="1:6" ht="12.75" customHeight="1" x14ac:dyDescent="0.2">
      <c r="A167" s="53">
        <v>3213</v>
      </c>
      <c r="B167" s="85" t="s">
        <v>377</v>
      </c>
      <c r="C167" s="50" t="s">
        <v>378</v>
      </c>
      <c r="D167" s="242">
        <v>320</v>
      </c>
      <c r="E167" s="242">
        <v>253.75</v>
      </c>
      <c r="F167" s="52">
        <f t="shared" si="31"/>
        <v>79.296875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16135.060000000001</v>
      </c>
      <c r="E169" s="51">
        <f t="shared" si="41"/>
        <v>18559.579999999998</v>
      </c>
      <c r="F169" s="52">
        <f t="shared" si="31"/>
        <v>115.02640833067863</v>
      </c>
    </row>
    <row r="170" spans="1:6" ht="12.75" customHeight="1" x14ac:dyDescent="0.2">
      <c r="A170" s="53">
        <v>3221</v>
      </c>
      <c r="B170" s="85" t="s">
        <v>383</v>
      </c>
      <c r="C170" s="50" t="s">
        <v>384</v>
      </c>
      <c r="D170" s="242">
        <v>6688.26</v>
      </c>
      <c r="E170" s="242">
        <v>6740.7</v>
      </c>
      <c r="F170" s="52">
        <f t="shared" si="31"/>
        <v>100.78406042827281</v>
      </c>
    </row>
    <row r="171" spans="1:6" ht="12.75" customHeight="1" x14ac:dyDescent="0.2">
      <c r="A171" s="53">
        <v>3222</v>
      </c>
      <c r="B171" s="85" t="s">
        <v>385</v>
      </c>
      <c r="C171" s="50" t="s">
        <v>386</v>
      </c>
      <c r="D171" s="242">
        <v>1430.35</v>
      </c>
      <c r="E171" s="242">
        <v>2417.81</v>
      </c>
      <c r="F171" s="52">
        <f t="shared" si="31"/>
        <v>169.03624986891322</v>
      </c>
    </row>
    <row r="172" spans="1:6" ht="12.75" customHeight="1" x14ac:dyDescent="0.2">
      <c r="A172" s="53">
        <v>3223</v>
      </c>
      <c r="B172" s="85" t="s">
        <v>387</v>
      </c>
      <c r="C172" s="50" t="s">
        <v>388</v>
      </c>
      <c r="D172" s="242">
        <v>7083.16</v>
      </c>
      <c r="E172" s="242">
        <v>6471.63</v>
      </c>
      <c r="F172" s="52">
        <f t="shared" si="31"/>
        <v>91.366424025434981</v>
      </c>
    </row>
    <row r="173" spans="1:6" ht="12.75" customHeight="1" x14ac:dyDescent="0.2">
      <c r="A173" s="53">
        <v>3224</v>
      </c>
      <c r="B173" s="85" t="s">
        <v>389</v>
      </c>
      <c r="C173" s="50" t="s">
        <v>390</v>
      </c>
      <c r="D173" s="242">
        <v>327.67</v>
      </c>
      <c r="E173" s="242">
        <v>2513.9899999999998</v>
      </c>
      <c r="F173" s="52">
        <f t="shared" si="31"/>
        <v>767.23227637562172</v>
      </c>
    </row>
    <row r="174" spans="1:6" ht="12.75" customHeight="1" x14ac:dyDescent="0.2">
      <c r="A174" s="53">
        <v>3225</v>
      </c>
      <c r="B174" s="85" t="s">
        <v>391</v>
      </c>
      <c r="C174" s="50" t="s">
        <v>392</v>
      </c>
      <c r="D174" s="242">
        <v>94.5</v>
      </c>
      <c r="E174" s="242">
        <v>79.400000000000006</v>
      </c>
      <c r="F174" s="52">
        <f t="shared" si="31"/>
        <v>84.021164021164026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511.12</v>
      </c>
      <c r="E176" s="242">
        <v>336.05</v>
      </c>
      <c r="F176" s="52">
        <f t="shared" si="31"/>
        <v>65.747769604006891</v>
      </c>
    </row>
    <row r="177" spans="1:6" ht="12.75" customHeight="1" x14ac:dyDescent="0.2">
      <c r="A177" s="53">
        <v>323</v>
      </c>
      <c r="B177" s="85" t="s">
        <v>397</v>
      </c>
      <c r="C177" s="50" t="s">
        <v>398</v>
      </c>
      <c r="D177" s="51">
        <f t="shared" ref="D177:E177" si="42">SUM(D178:D186)</f>
        <v>16732.91</v>
      </c>
      <c r="E177" s="51">
        <f t="shared" si="42"/>
        <v>34876.960000000006</v>
      </c>
      <c r="F177" s="52">
        <f t="shared" si="31"/>
        <v>208.43332092266084</v>
      </c>
    </row>
    <row r="178" spans="1:6" ht="12.75" customHeight="1" x14ac:dyDescent="0.2">
      <c r="A178" s="53">
        <v>3231</v>
      </c>
      <c r="B178" s="85" t="s">
        <v>399</v>
      </c>
      <c r="C178" s="50" t="s">
        <v>400</v>
      </c>
      <c r="D178" s="242">
        <v>766.08</v>
      </c>
      <c r="E178" s="242">
        <v>726.53</v>
      </c>
      <c r="F178" s="52">
        <f t="shared" si="31"/>
        <v>94.83735380116957</v>
      </c>
    </row>
    <row r="179" spans="1:6" ht="12.75" customHeight="1" x14ac:dyDescent="0.2">
      <c r="A179" s="53">
        <v>3232</v>
      </c>
      <c r="B179" s="85" t="s">
        <v>401</v>
      </c>
      <c r="C179" s="50" t="s">
        <v>402</v>
      </c>
      <c r="D179" s="242">
        <v>936.11</v>
      </c>
      <c r="E179" s="242">
        <v>11875.75</v>
      </c>
      <c r="F179" s="52">
        <f t="shared" si="31"/>
        <v>1268.6276185491022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4029.7</v>
      </c>
      <c r="E181" s="242">
        <v>5762.02</v>
      </c>
      <c r="F181" s="52">
        <f t="shared" si="31"/>
        <v>142.98880809985857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8399.32</v>
      </c>
      <c r="E184" s="242">
        <v>11957.87</v>
      </c>
      <c r="F184" s="52">
        <f t="shared" si="31"/>
        <v>142.36712019544439</v>
      </c>
    </row>
    <row r="185" spans="1:6" ht="12.75" customHeight="1" x14ac:dyDescent="0.2">
      <c r="A185" s="53">
        <v>3238</v>
      </c>
      <c r="B185" s="85" t="s">
        <v>413</v>
      </c>
      <c r="C185" s="50" t="s">
        <v>414</v>
      </c>
      <c r="D185" s="242">
        <v>1181.28</v>
      </c>
      <c r="E185" s="242">
        <v>1186.26</v>
      </c>
      <c r="F185" s="52">
        <f t="shared" si="31"/>
        <v>100.42157659488014</v>
      </c>
    </row>
    <row r="186" spans="1:6" ht="12.75" customHeight="1" x14ac:dyDescent="0.2">
      <c r="A186" s="53">
        <v>3239</v>
      </c>
      <c r="B186" s="85" t="s">
        <v>415</v>
      </c>
      <c r="C186" s="50" t="s">
        <v>416</v>
      </c>
      <c r="D186" s="242">
        <v>1420.42</v>
      </c>
      <c r="E186" s="242">
        <v>3368.53</v>
      </c>
      <c r="F186" s="52">
        <f t="shared" si="31"/>
        <v>237.15027949479733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5024.59</v>
      </c>
      <c r="E188" s="51">
        <f t="shared" si="43"/>
        <v>8287.17</v>
      </c>
      <c r="F188" s="52">
        <f t="shared" si="31"/>
        <v>164.93226312992701</v>
      </c>
    </row>
    <row r="189" spans="1:6" ht="12.75" customHeight="1" x14ac:dyDescent="0.2">
      <c r="A189" s="53">
        <v>3291</v>
      </c>
      <c r="B189" s="232" t="s">
        <v>421</v>
      </c>
      <c r="C189" s="50" t="s">
        <v>422</v>
      </c>
      <c r="D189" s="242">
        <v>2127.08</v>
      </c>
      <c r="E189" s="242">
        <v>1867.68</v>
      </c>
      <c r="F189" s="52">
        <f t="shared" si="31"/>
        <v>87.804878048780495</v>
      </c>
    </row>
    <row r="190" spans="1:6" ht="12.75" customHeight="1" x14ac:dyDescent="0.2">
      <c r="A190" s="53">
        <v>3292</v>
      </c>
      <c r="B190" s="85" t="s">
        <v>423</v>
      </c>
      <c r="C190" s="50" t="s">
        <v>424</v>
      </c>
      <c r="D190" s="242">
        <v>92.58</v>
      </c>
      <c r="E190" s="242"/>
      <c r="F190" s="52">
        <f t="shared" si="31"/>
        <v>0</v>
      </c>
    </row>
    <row r="191" spans="1:6" ht="12.75" customHeight="1" x14ac:dyDescent="0.2">
      <c r="A191" s="53">
        <v>3293</v>
      </c>
      <c r="B191" s="85" t="s">
        <v>425</v>
      </c>
      <c r="C191" s="50" t="s">
        <v>426</v>
      </c>
      <c r="D191" s="242">
        <v>783.28</v>
      </c>
      <c r="E191" s="242">
        <v>1260</v>
      </c>
      <c r="F191" s="52">
        <f t="shared" si="31"/>
        <v>160.86201613726891</v>
      </c>
    </row>
    <row r="192" spans="1:6" ht="12.75" customHeight="1" x14ac:dyDescent="0.2">
      <c r="A192" s="53">
        <v>3294</v>
      </c>
      <c r="B192" s="85" t="s">
        <v>427</v>
      </c>
      <c r="C192" s="50" t="s">
        <v>428</v>
      </c>
      <c r="D192" s="242">
        <v>194.27</v>
      </c>
      <c r="E192" s="242">
        <v>235</v>
      </c>
      <c r="F192" s="52">
        <f t="shared" si="31"/>
        <v>120.96566634065991</v>
      </c>
    </row>
    <row r="193" spans="1:6" ht="12.75" customHeight="1" x14ac:dyDescent="0.2">
      <c r="A193" s="53">
        <v>3295</v>
      </c>
      <c r="B193" s="85" t="s">
        <v>429</v>
      </c>
      <c r="C193" s="50" t="s">
        <v>430</v>
      </c>
      <c r="D193" s="242">
        <v>0</v>
      </c>
      <c r="E193" s="242">
        <v>265.39999999999998</v>
      </c>
      <c r="F193" s="52" t="str">
        <f t="shared" si="31"/>
        <v>-</v>
      </c>
    </row>
    <row r="194" spans="1:6" ht="12.75" customHeight="1" x14ac:dyDescent="0.2">
      <c r="A194" s="53" t="s">
        <v>431</v>
      </c>
      <c r="B194" s="85" t="s">
        <v>432</v>
      </c>
      <c r="C194" s="50" t="s">
        <v>431</v>
      </c>
      <c r="D194" s="242">
        <v>0</v>
      </c>
      <c r="E194" s="242">
        <v>2760.99</v>
      </c>
      <c r="F194" s="52" t="str">
        <f t="shared" si="31"/>
        <v>-</v>
      </c>
    </row>
    <row r="195" spans="1:6" ht="12.75" customHeight="1" x14ac:dyDescent="0.2">
      <c r="A195" s="53">
        <v>3299</v>
      </c>
      <c r="B195" s="85" t="s">
        <v>433</v>
      </c>
      <c r="C195" s="50" t="s">
        <v>434</v>
      </c>
      <c r="D195" s="242">
        <v>1827.38</v>
      </c>
      <c r="E195" s="242">
        <v>1898.1</v>
      </c>
      <c r="F195" s="52">
        <f t="shared" si="31"/>
        <v>103.87002156092329</v>
      </c>
    </row>
    <row r="196" spans="1:6" ht="12.75" customHeight="1" x14ac:dyDescent="0.2">
      <c r="A196" s="53">
        <v>34</v>
      </c>
      <c r="B196" s="232" t="s">
        <v>435</v>
      </c>
      <c r="C196" s="50" t="s">
        <v>436</v>
      </c>
      <c r="D196" s="51">
        <f t="shared" ref="D196:E196" si="44">D197+D202+D210</f>
        <v>404.79</v>
      </c>
      <c r="E196" s="51">
        <f t="shared" si="44"/>
        <v>1476.69</v>
      </c>
      <c r="F196" s="52">
        <f t="shared" si="31"/>
        <v>364.80397243014897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404.79</v>
      </c>
      <c r="E210" s="51">
        <f t="shared" si="47"/>
        <v>1476.69</v>
      </c>
      <c r="F210" s="52">
        <f t="shared" si="31"/>
        <v>364.80397243014897</v>
      </c>
    </row>
    <row r="211" spans="1:6" ht="12.75" customHeight="1" x14ac:dyDescent="0.2">
      <c r="A211" s="53">
        <v>3431</v>
      </c>
      <c r="B211" s="232" t="s">
        <v>465</v>
      </c>
      <c r="C211" s="50" t="s">
        <v>466</v>
      </c>
      <c r="D211" s="242">
        <v>404.79</v>
      </c>
      <c r="E211" s="242">
        <v>583.78</v>
      </c>
      <c r="F211" s="52">
        <f t="shared" si="31"/>
        <v>144.21798957484125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892.91</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1747.77</v>
      </c>
      <c r="E263" s="51">
        <f t="shared" si="68"/>
        <v>1488.84</v>
      </c>
      <c r="F263" s="52">
        <f t="shared" ref="F263:F267" si="69">IF(D263&lt;&gt;0,IF(E263/D263&gt;=100,"&gt;&gt;100",E263/D263*100),"-")</f>
        <v>85.185121612111431</v>
      </c>
    </row>
    <row r="264" spans="1:6" ht="12.75" customHeight="1" x14ac:dyDescent="0.2">
      <c r="A264" s="53">
        <v>381</v>
      </c>
      <c r="B264" s="85" t="s">
        <v>567</v>
      </c>
      <c r="C264" s="50" t="s">
        <v>568</v>
      </c>
      <c r="D264" s="51">
        <f t="shared" ref="D264:E264" si="70">SUM(D265:D267)</f>
        <v>1747.77</v>
      </c>
      <c r="E264" s="51">
        <f t="shared" si="70"/>
        <v>1488.84</v>
      </c>
      <c r="F264" s="52">
        <f t="shared" si="69"/>
        <v>85.185121612111431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1747.77</v>
      </c>
      <c r="E266" s="242">
        <v>1488.84</v>
      </c>
      <c r="F266" s="52">
        <f t="shared" si="69"/>
        <v>85.185121612111431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691702.65</v>
      </c>
      <c r="E289" s="51">
        <f t="shared" si="79"/>
        <v>936948.61</v>
      </c>
      <c r="F289" s="52">
        <f t="shared" si="76"/>
        <v>135.45540269362851</v>
      </c>
    </row>
    <row r="290" spans="1:6" ht="12.75" customHeight="1" x14ac:dyDescent="0.2">
      <c r="A290" s="53" t="s">
        <v>608</v>
      </c>
      <c r="B290" s="85" t="s">
        <v>619</v>
      </c>
      <c r="C290" s="50" t="s">
        <v>620</v>
      </c>
      <c r="D290" s="51">
        <f>IF(D6&gt;=D289,D6-D289,0)</f>
        <v>13039.179999999935</v>
      </c>
      <c r="E290" s="51">
        <f>IF(E6&gt;=E289,E6-E289,0)</f>
        <v>0</v>
      </c>
      <c r="F290" s="52">
        <f t="shared" si="76"/>
        <v>0</v>
      </c>
    </row>
    <row r="291" spans="1:6" ht="12.75" customHeight="1" x14ac:dyDescent="0.2">
      <c r="A291" s="53" t="s">
        <v>608</v>
      </c>
      <c r="B291" s="85" t="s">
        <v>621</v>
      </c>
      <c r="C291" s="50" t="s">
        <v>622</v>
      </c>
      <c r="D291" s="51">
        <f>IF(D289&gt;=D6,D289-D6,0)</f>
        <v>0</v>
      </c>
      <c r="E291" s="51">
        <f>IF(E289&gt;=E6,E289-E6,0)</f>
        <v>4637.2199999998556</v>
      </c>
      <c r="F291" s="52" t="str">
        <f t="shared" si="76"/>
        <v>-</v>
      </c>
    </row>
    <row r="292" spans="1:6" ht="12.75" customHeight="1" x14ac:dyDescent="0.2">
      <c r="A292" s="53">
        <v>92211</v>
      </c>
      <c r="B292" s="85" t="s">
        <v>623</v>
      </c>
      <c r="C292" s="50" t="s">
        <v>624</v>
      </c>
      <c r="D292" s="242">
        <v>29587.77</v>
      </c>
      <c r="E292" s="242">
        <v>31889.37</v>
      </c>
      <c r="F292" s="52">
        <f t="shared" si="76"/>
        <v>107.77888972369327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697.2</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100</v>
      </c>
      <c r="E350" s="51">
        <f t="shared" si="95"/>
        <v>4177.34</v>
      </c>
      <c r="F350" s="52">
        <f t="shared" si="81"/>
        <v>4177.34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100</v>
      </c>
      <c r="E363" s="51">
        <f t="shared" si="99"/>
        <v>4177.34</v>
      </c>
      <c r="F363" s="52">
        <f t="shared" si="81"/>
        <v>4177.34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4177.34</v>
      </c>
      <c r="F369" s="52" t="str">
        <f t="shared" si="81"/>
        <v>-</v>
      </c>
    </row>
    <row r="370" spans="1:6" ht="12.75" customHeight="1" x14ac:dyDescent="0.2">
      <c r="A370" s="53">
        <v>4221</v>
      </c>
      <c r="B370" s="85" t="s">
        <v>674</v>
      </c>
      <c r="C370" s="50" t="s">
        <v>766</v>
      </c>
      <c r="D370" s="242">
        <v>0</v>
      </c>
      <c r="E370" s="242">
        <v>4177.34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100</v>
      </c>
      <c r="E383" s="51">
        <f t="shared" si="103"/>
        <v>0</v>
      </c>
      <c r="F383" s="52">
        <f t="shared" si="81"/>
        <v>0</v>
      </c>
    </row>
    <row r="384" spans="1:6" ht="12.75" customHeight="1" x14ac:dyDescent="0.2">
      <c r="A384" s="53">
        <v>4241</v>
      </c>
      <c r="B384" s="85" t="s">
        <v>783</v>
      </c>
      <c r="C384" s="50" t="s">
        <v>784</v>
      </c>
      <c r="D384" s="242">
        <v>100</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100</v>
      </c>
      <c r="E408" s="51">
        <f t="shared" si="111"/>
        <v>4177.34</v>
      </c>
      <c r="F408" s="52">
        <f t="shared" si="81"/>
        <v>4177.34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704741.83</v>
      </c>
      <c r="E412" s="51">
        <f>E6+E298</f>
        <v>932311.39000000013</v>
      </c>
      <c r="F412" s="52">
        <f t="shared" si="81"/>
        <v>132.29119520264607</v>
      </c>
    </row>
    <row r="413" spans="1:6" ht="12.75" customHeight="1" x14ac:dyDescent="0.2">
      <c r="A413" s="53" t="s">
        <v>608</v>
      </c>
      <c r="B413" s="85" t="s">
        <v>831</v>
      </c>
      <c r="C413" s="50" t="s">
        <v>832</v>
      </c>
      <c r="D413" s="51">
        <f t="shared" ref="D413:E413" si="112">D289+D350</f>
        <v>691802.65</v>
      </c>
      <c r="E413" s="51">
        <f t="shared" si="112"/>
        <v>941125.95</v>
      </c>
      <c r="F413" s="52">
        <f t="shared" si="81"/>
        <v>136.0396566853278</v>
      </c>
    </row>
    <row r="414" spans="1:6" ht="12.75" customHeight="1" x14ac:dyDescent="0.2">
      <c r="A414" s="53" t="s">
        <v>608</v>
      </c>
      <c r="B414" s="85" t="s">
        <v>833</v>
      </c>
      <c r="C414" s="50" t="s">
        <v>834</v>
      </c>
      <c r="D414" s="51">
        <f t="shared" ref="D414:E414" si="113">IF(D412&gt;=D413,D412-D413,0)</f>
        <v>12939.179999999935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8814.559999999823</v>
      </c>
      <c r="F415" s="52" t="str">
        <f t="shared" si="81"/>
        <v>-</v>
      </c>
    </row>
    <row r="416" spans="1:6" ht="12.75" customHeight="1" x14ac:dyDescent="0.2">
      <c r="A416" s="60" t="s">
        <v>837</v>
      </c>
      <c r="B416" s="232" t="s">
        <v>838</v>
      </c>
      <c r="C416" s="61" t="s">
        <v>839</v>
      </c>
      <c r="D416" s="51">
        <f t="shared" ref="D416:E416" si="115">IF(D292-D293+D409-D410&gt;=0,D292-D293+D409-D410,0)</f>
        <v>29587.77</v>
      </c>
      <c r="E416" s="51">
        <f t="shared" si="115"/>
        <v>31889.37</v>
      </c>
      <c r="F416" s="52">
        <f t="shared" si="81"/>
        <v>107.77888972369327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704741.83</v>
      </c>
      <c r="E639" s="51">
        <f t="shared" si="180"/>
        <v>932311.39000000013</v>
      </c>
      <c r="F639" s="52">
        <f t="shared" si="119"/>
        <v>132.29119520264607</v>
      </c>
    </row>
    <row r="640" spans="1:6" ht="12.75" customHeight="1" x14ac:dyDescent="0.2">
      <c r="A640" s="53" t="s">
        <v>608</v>
      </c>
      <c r="B640" s="85" t="s">
        <v>1277</v>
      </c>
      <c r="C640" s="50" t="s">
        <v>1278</v>
      </c>
      <c r="D640" s="51">
        <f t="shared" ref="D640:E640" si="181">D413+D528</f>
        <v>691802.65</v>
      </c>
      <c r="E640" s="51">
        <f t="shared" si="181"/>
        <v>941125.95</v>
      </c>
      <c r="F640" s="52">
        <f t="shared" si="119"/>
        <v>136.0396566853278</v>
      </c>
    </row>
    <row r="641" spans="1:6" ht="12.75" customHeight="1" x14ac:dyDescent="0.2">
      <c r="A641" s="53" t="s">
        <v>608</v>
      </c>
      <c r="B641" s="85" t="s">
        <v>1279</v>
      </c>
      <c r="C641" s="50" t="s">
        <v>1280</v>
      </c>
      <c r="D641" s="51">
        <f t="shared" ref="D641:E641" si="182">IF(D639&gt;=D640,D639-D640,0)</f>
        <v>12939.179999999935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8814.559999999823</v>
      </c>
      <c r="F642" s="52" t="str">
        <f t="shared" si="119"/>
        <v>-</v>
      </c>
    </row>
    <row r="643" spans="1:6" ht="22.8" x14ac:dyDescent="0.2">
      <c r="A643" s="60" t="s">
        <v>1283</v>
      </c>
      <c r="B643" s="85" t="s">
        <v>1284</v>
      </c>
      <c r="C643" s="61" t="s">
        <v>1283</v>
      </c>
      <c r="D643" s="51">
        <f t="shared" ref="D643:E643" si="184">IF(D416-D417+D637-D638&gt;=0,D416-D417+D637-D638,0)</f>
        <v>29587.77</v>
      </c>
      <c r="E643" s="51">
        <f t="shared" si="184"/>
        <v>31889.37</v>
      </c>
      <c r="F643" s="52">
        <f t="shared" si="119"/>
        <v>107.77888972369327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42526.949999999939</v>
      </c>
      <c r="E645" s="51">
        <f t="shared" si="186"/>
        <v>23074.810000000176</v>
      </c>
      <c r="F645" s="52">
        <f t="shared" si="119"/>
        <v>54.259263831523796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112431.24</v>
      </c>
      <c r="E647" s="243">
        <v>144622.76999999999</v>
      </c>
      <c r="F647" s="57">
        <f t="shared" si="119"/>
        <v>128.63219332989655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43763.01</v>
      </c>
      <c r="E649" s="242">
        <v>32043.279999999999</v>
      </c>
      <c r="F649" s="52">
        <f t="shared" ref="F649:F724" si="188">IF(D649&lt;&gt;0,IF(E649/D649&gt;=100,"&gt;&gt;100",E649/D649*100),"-")</f>
        <v>73.220009318371837</v>
      </c>
    </row>
    <row r="650" spans="1:6" ht="12.75" customHeight="1" x14ac:dyDescent="0.2">
      <c r="A650" s="53" t="s">
        <v>1296</v>
      </c>
      <c r="B650" s="85" t="s">
        <v>1297</v>
      </c>
      <c r="C650" s="50" t="s">
        <v>1296</v>
      </c>
      <c r="D650" s="242">
        <v>75056.259999999995</v>
      </c>
      <c r="E650" s="242">
        <v>98620.28</v>
      </c>
      <c r="F650" s="52">
        <f t="shared" si="188"/>
        <v>131.39514279022166</v>
      </c>
    </row>
    <row r="651" spans="1:6" ht="12.75" customHeight="1" x14ac:dyDescent="0.2">
      <c r="A651" s="53" t="s">
        <v>1298</v>
      </c>
      <c r="B651" s="85" t="s">
        <v>1299</v>
      </c>
      <c r="C651" s="50" t="s">
        <v>1298</v>
      </c>
      <c r="D651" s="242">
        <v>76218.22</v>
      </c>
      <c r="E651" s="242">
        <v>107532.16</v>
      </c>
      <c r="F651" s="52">
        <f t="shared" si="188"/>
        <v>141.08458581163401</v>
      </c>
    </row>
    <row r="652" spans="1:6" ht="22.8" x14ac:dyDescent="0.2">
      <c r="A652" s="53">
        <v>11</v>
      </c>
      <c r="B652" s="85" t="s">
        <v>1300</v>
      </c>
      <c r="C652" s="50" t="s">
        <v>1301</v>
      </c>
      <c r="D652" s="51">
        <f t="shared" ref="D652:E652" si="189">+D649+D650-D651</f>
        <v>42601.049999999988</v>
      </c>
      <c r="E652" s="51">
        <f t="shared" si="189"/>
        <v>23131.399999999994</v>
      </c>
      <c r="F652" s="52">
        <f t="shared" si="188"/>
        <v>54.297722708712584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66</v>
      </c>
      <c r="E654" s="262">
        <v>70</v>
      </c>
      <c r="F654" s="52">
        <f t="shared" si="188"/>
        <v>106.06060606060606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64</v>
      </c>
      <c r="E656" s="262">
        <v>68</v>
      </c>
      <c r="F656" s="52">
        <f t="shared" si="188"/>
        <v>106.25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632492.52</v>
      </c>
      <c r="E675" s="242">
        <v>832333</v>
      </c>
      <c r="F675" s="52">
        <f t="shared" si="188"/>
        <v>131.59570645989615</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4732.51</v>
      </c>
      <c r="E710" s="242">
        <v>6659.81</v>
      </c>
      <c r="F710" s="52">
        <f t="shared" si="188"/>
        <v>140.72468943541588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2958.65</v>
      </c>
      <c r="E717" s="242">
        <v>2207.1999999999998</v>
      </c>
      <c r="F717" s="52">
        <f t="shared" si="188"/>
        <v>74.601591942270957</v>
      </c>
    </row>
    <row r="718" spans="1:6" ht="12.75" customHeight="1" x14ac:dyDescent="0.2">
      <c r="A718" s="53">
        <v>32121</v>
      </c>
      <c r="B718" s="85" t="s">
        <v>1415</v>
      </c>
      <c r="C718" s="50" t="s">
        <v>1416</v>
      </c>
      <c r="D718" s="242">
        <v>14795.77</v>
      </c>
      <c r="E718" s="242">
        <v>16624.25</v>
      </c>
      <c r="F718" s="52">
        <f t="shared" si="188"/>
        <v>112.35812668080133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121.37</v>
      </c>
      <c r="E722" s="242">
        <v>403.66</v>
      </c>
      <c r="F722" s="52">
        <f t="shared" si="188"/>
        <v>332.58630633599739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2127.08</v>
      </c>
      <c r="E725" s="242">
        <v>1867.68</v>
      </c>
      <c r="F725" s="52">
        <f t="shared" ref="F725:F979" si="190">IF(D725&lt;&gt;0,IF(E725/D725&gt;=100,"&gt;&gt;100",E725/D725*100),"-")</f>
        <v>87.804878048780495</v>
      </c>
    </row>
    <row r="726" spans="1:6" ht="12.75" customHeight="1" x14ac:dyDescent="0.2">
      <c r="A726" s="53" t="s">
        <v>1431</v>
      </c>
      <c r="B726" s="85" t="s">
        <v>1432</v>
      </c>
      <c r="C726" s="50" t="s">
        <v>1431</v>
      </c>
      <c r="D726" s="242">
        <v>56.24</v>
      </c>
      <c r="E726" s="242">
        <v>0</v>
      </c>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0" workbookViewId="0">
      <selection activeCell="D9" sqref="D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231831.04000000001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824958.04999999993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4788.1099999999997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820169.94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731056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86148.41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1476.69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1488.84</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800325.28999999992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1288.9000000000001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799036.3899999999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709922.45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86148.41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1476.69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1488.84</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256463.79999999993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256463.8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111841.03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144622.76999999999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16939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2024-07-08T11:22:41Z</cp:lastPrinted>
  <dcterms:created xsi:type="dcterms:W3CDTF">2022-04-01T05:14:30Z</dcterms:created>
  <dcterms:modified xsi:type="dcterms:W3CDTF">2024-07-08T12:13:19Z</dcterms:modified>
</cp:coreProperties>
</file>